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595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E13" i="1"/>
  <c r="F13" i="1"/>
  <c r="G13" i="1"/>
  <c r="H13" i="1"/>
  <c r="I13" i="1"/>
  <c r="J13" i="1"/>
  <c r="K13" i="1"/>
  <c r="L13" i="1"/>
  <c r="E14" i="1"/>
  <c r="F14" i="1"/>
  <c r="G14" i="1"/>
  <c r="H14" i="1"/>
  <c r="I14" i="1"/>
  <c r="J14" i="1"/>
  <c r="K14" i="1"/>
  <c r="L14" i="1"/>
  <c r="E15" i="1"/>
  <c r="F15" i="1"/>
  <c r="G15" i="1"/>
  <c r="H15" i="1"/>
  <c r="I15" i="1"/>
  <c r="J15" i="1"/>
  <c r="K15" i="1"/>
  <c r="L15" i="1"/>
  <c r="E16" i="1"/>
  <c r="F16" i="1"/>
  <c r="G16" i="1"/>
  <c r="H16" i="1"/>
  <c r="I16" i="1"/>
  <c r="J16" i="1"/>
  <c r="K16" i="1"/>
  <c r="L16" i="1"/>
  <c r="E18" i="1"/>
  <c r="F18" i="1"/>
  <c r="G18" i="1"/>
  <c r="H18" i="1"/>
  <c r="I18" i="1"/>
  <c r="J18" i="1"/>
  <c r="K18" i="1"/>
  <c r="L18" i="1"/>
  <c r="E19" i="1"/>
  <c r="F19" i="1"/>
  <c r="G19" i="1"/>
  <c r="H19" i="1"/>
  <c r="I19" i="1"/>
  <c r="J19" i="1"/>
  <c r="K19" i="1"/>
  <c r="L19" i="1"/>
  <c r="E20" i="1"/>
  <c r="F20" i="1"/>
  <c r="G20" i="1"/>
  <c r="H20" i="1"/>
  <c r="I20" i="1"/>
  <c r="J20" i="1"/>
  <c r="K20" i="1"/>
  <c r="L20" i="1"/>
  <c r="E21" i="1"/>
  <c r="F21" i="1"/>
  <c r="G21" i="1"/>
  <c r="H21" i="1"/>
  <c r="I21" i="1"/>
  <c r="J21" i="1"/>
  <c r="K21" i="1"/>
  <c r="L21" i="1"/>
  <c r="E22" i="1"/>
  <c r="F22" i="1"/>
  <c r="G22" i="1"/>
  <c r="H22" i="1"/>
  <c r="I22" i="1"/>
  <c r="J22" i="1"/>
  <c r="K22" i="1"/>
  <c r="L22" i="1"/>
  <c r="E23" i="1"/>
  <c r="F23" i="1"/>
  <c r="G23" i="1"/>
  <c r="H23" i="1"/>
  <c r="I23" i="1"/>
  <c r="J23" i="1"/>
  <c r="K23" i="1"/>
  <c r="L23" i="1"/>
  <c r="E24" i="1"/>
  <c r="F24" i="1"/>
  <c r="G24" i="1"/>
  <c r="H24" i="1"/>
  <c r="I24" i="1"/>
  <c r="J24" i="1"/>
  <c r="K24" i="1"/>
  <c r="L24" i="1"/>
  <c r="E25" i="1"/>
  <c r="F25" i="1"/>
  <c r="G25" i="1"/>
  <c r="H25" i="1"/>
  <c r="I25" i="1"/>
  <c r="J25" i="1"/>
  <c r="K25" i="1"/>
  <c r="L25" i="1"/>
  <c r="E26" i="1"/>
  <c r="F26" i="1"/>
  <c r="G26" i="1"/>
  <c r="H26" i="1"/>
  <c r="I26" i="1"/>
  <c r="J26" i="1"/>
  <c r="K26" i="1"/>
  <c r="L26" i="1"/>
  <c r="E29" i="1"/>
  <c r="F29" i="1"/>
  <c r="G29" i="1"/>
  <c r="H29" i="1"/>
  <c r="I29" i="1"/>
  <c r="J29" i="1"/>
  <c r="K29" i="1"/>
  <c r="L29" i="1"/>
  <c r="E30" i="1"/>
  <c r="F30" i="1"/>
  <c r="G30" i="1"/>
  <c r="H30" i="1"/>
  <c r="I30" i="1"/>
  <c r="J30" i="1"/>
  <c r="K30" i="1"/>
  <c r="L30" i="1"/>
  <c r="E31" i="1"/>
  <c r="F31" i="1"/>
  <c r="G31" i="1"/>
  <c r="H31" i="1"/>
  <c r="I31" i="1"/>
  <c r="J31" i="1"/>
  <c r="K31" i="1"/>
  <c r="L31" i="1"/>
  <c r="E32" i="1"/>
  <c r="F32" i="1"/>
  <c r="G32" i="1"/>
  <c r="H32" i="1"/>
  <c r="I32" i="1"/>
  <c r="J32" i="1"/>
  <c r="K32" i="1"/>
  <c r="L32" i="1"/>
  <c r="E33" i="1"/>
  <c r="F33" i="1"/>
  <c r="G33" i="1"/>
  <c r="H33" i="1"/>
  <c r="I33" i="1"/>
  <c r="J33" i="1"/>
  <c r="K33" i="1"/>
  <c r="L33" i="1"/>
  <c r="E34" i="1"/>
  <c r="F34" i="1"/>
  <c r="G34" i="1"/>
  <c r="H34" i="1"/>
  <c r="I34" i="1"/>
  <c r="J34" i="1"/>
  <c r="K34" i="1"/>
  <c r="L34" i="1"/>
  <c r="E35" i="1"/>
  <c r="F35" i="1"/>
  <c r="G35" i="1"/>
  <c r="H35" i="1"/>
  <c r="I35" i="1"/>
  <c r="J35" i="1"/>
  <c r="K35" i="1"/>
  <c r="L35" i="1"/>
  <c r="E37" i="1"/>
  <c r="F37" i="1"/>
  <c r="G37" i="1"/>
  <c r="H37" i="1"/>
  <c r="I37" i="1"/>
  <c r="J37" i="1"/>
  <c r="K37" i="1"/>
  <c r="L37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E40" i="1"/>
  <c r="F40" i="1"/>
  <c r="G40" i="1"/>
  <c r="H40" i="1"/>
  <c r="I40" i="1"/>
  <c r="J40" i="1"/>
  <c r="K40" i="1"/>
  <c r="L40" i="1"/>
  <c r="E41" i="1"/>
  <c r="F41" i="1"/>
  <c r="G41" i="1"/>
  <c r="H41" i="1"/>
  <c r="I41" i="1"/>
  <c r="J41" i="1"/>
  <c r="K41" i="1"/>
  <c r="L41" i="1"/>
  <c r="E42" i="1"/>
  <c r="F42" i="1"/>
  <c r="G42" i="1"/>
  <c r="H42" i="1"/>
  <c r="I42" i="1"/>
  <c r="J42" i="1"/>
  <c r="K42" i="1"/>
  <c r="L42" i="1"/>
  <c r="E43" i="1"/>
  <c r="F43" i="1"/>
  <c r="G43" i="1"/>
  <c r="H43" i="1"/>
  <c r="I43" i="1"/>
  <c r="J43" i="1"/>
  <c r="K43" i="1"/>
  <c r="L43" i="1"/>
  <c r="E44" i="1"/>
  <c r="F44" i="1"/>
  <c r="G44" i="1"/>
  <c r="H44" i="1"/>
  <c r="I44" i="1"/>
  <c r="J44" i="1"/>
  <c r="K44" i="1"/>
  <c r="L44" i="1"/>
  <c r="E45" i="1"/>
  <c r="F45" i="1"/>
  <c r="G45" i="1"/>
  <c r="H45" i="1"/>
  <c r="I45" i="1"/>
  <c r="J45" i="1"/>
  <c r="K45" i="1"/>
  <c r="L45" i="1"/>
  <c r="E48" i="1"/>
  <c r="F48" i="1"/>
  <c r="G48" i="1"/>
  <c r="H48" i="1"/>
  <c r="I48" i="1"/>
  <c r="J48" i="1"/>
  <c r="K48" i="1"/>
  <c r="L48" i="1"/>
  <c r="E49" i="1"/>
  <c r="F49" i="1"/>
  <c r="G49" i="1"/>
  <c r="H49" i="1"/>
  <c r="I49" i="1"/>
  <c r="J49" i="1"/>
  <c r="K49" i="1"/>
  <c r="L49" i="1"/>
  <c r="E50" i="1"/>
  <c r="F50" i="1"/>
  <c r="G50" i="1"/>
  <c r="H50" i="1"/>
  <c r="I50" i="1"/>
  <c r="J50" i="1"/>
  <c r="K50" i="1"/>
  <c r="L50" i="1"/>
  <c r="E51" i="1"/>
  <c r="F51" i="1"/>
  <c r="G51" i="1"/>
  <c r="H51" i="1"/>
  <c r="I51" i="1"/>
  <c r="J51" i="1"/>
  <c r="K51" i="1"/>
  <c r="L51" i="1"/>
  <c r="E52" i="1"/>
  <c r="F52" i="1"/>
  <c r="G52" i="1"/>
  <c r="H52" i="1"/>
  <c r="I52" i="1"/>
  <c r="J52" i="1"/>
  <c r="K52" i="1"/>
  <c r="L52" i="1"/>
  <c r="E53" i="1"/>
  <c r="F53" i="1"/>
  <c r="G53" i="1"/>
  <c r="H53" i="1"/>
  <c r="I53" i="1"/>
  <c r="J53" i="1"/>
  <c r="K53" i="1"/>
  <c r="L53" i="1"/>
  <c r="E54" i="1"/>
  <c r="F54" i="1"/>
  <c r="G54" i="1"/>
  <c r="H54" i="1"/>
  <c r="I54" i="1"/>
  <c r="J54" i="1"/>
  <c r="K54" i="1"/>
  <c r="L54" i="1"/>
  <c r="E56" i="1"/>
  <c r="F56" i="1"/>
  <c r="G56" i="1"/>
  <c r="H56" i="1"/>
  <c r="I56" i="1"/>
  <c r="J56" i="1"/>
  <c r="K56" i="1"/>
  <c r="L56" i="1"/>
  <c r="E57" i="1"/>
  <c r="F57" i="1"/>
  <c r="G57" i="1"/>
  <c r="H57" i="1"/>
  <c r="I57" i="1"/>
  <c r="J57" i="1"/>
  <c r="K57" i="1"/>
  <c r="L57" i="1"/>
  <c r="E58" i="1"/>
  <c r="F58" i="1"/>
  <c r="G58" i="1"/>
  <c r="H58" i="1"/>
  <c r="I58" i="1"/>
  <c r="J58" i="1"/>
  <c r="K58" i="1"/>
  <c r="L58" i="1"/>
  <c r="E59" i="1"/>
  <c r="F59" i="1"/>
  <c r="G59" i="1"/>
  <c r="H59" i="1"/>
  <c r="I59" i="1"/>
  <c r="J59" i="1"/>
  <c r="K59" i="1"/>
  <c r="L59" i="1"/>
  <c r="E60" i="1"/>
  <c r="F60" i="1"/>
  <c r="G60" i="1"/>
  <c r="H60" i="1"/>
  <c r="I60" i="1"/>
  <c r="J60" i="1"/>
  <c r="K60" i="1"/>
  <c r="L60" i="1"/>
  <c r="E61" i="1"/>
  <c r="F61" i="1"/>
  <c r="G61" i="1"/>
  <c r="H61" i="1"/>
  <c r="I61" i="1"/>
  <c r="J61" i="1"/>
  <c r="K61" i="1"/>
  <c r="L61" i="1"/>
  <c r="E62" i="1"/>
  <c r="F62" i="1"/>
  <c r="G62" i="1"/>
  <c r="H62" i="1"/>
  <c r="I62" i="1"/>
  <c r="J62" i="1"/>
  <c r="K62" i="1"/>
  <c r="L62" i="1"/>
  <c r="E63" i="1"/>
  <c r="F63" i="1"/>
  <c r="G63" i="1"/>
  <c r="H63" i="1"/>
  <c r="I63" i="1"/>
  <c r="J63" i="1"/>
  <c r="K63" i="1"/>
  <c r="L63" i="1"/>
  <c r="E64" i="1"/>
  <c r="F64" i="1"/>
  <c r="G64" i="1"/>
  <c r="H64" i="1"/>
  <c r="I64" i="1"/>
  <c r="J64" i="1"/>
  <c r="K64" i="1"/>
  <c r="L64" i="1"/>
  <c r="E67" i="1"/>
  <c r="F67" i="1"/>
  <c r="G67" i="1"/>
  <c r="H67" i="1"/>
  <c r="I67" i="1"/>
  <c r="J67" i="1"/>
  <c r="K67" i="1"/>
  <c r="L67" i="1"/>
  <c r="E68" i="1"/>
  <c r="F68" i="1"/>
  <c r="G68" i="1"/>
  <c r="H68" i="1"/>
  <c r="I68" i="1"/>
  <c r="J68" i="1"/>
  <c r="K68" i="1"/>
  <c r="L68" i="1"/>
  <c r="E69" i="1"/>
  <c r="F69" i="1"/>
  <c r="G69" i="1"/>
  <c r="H69" i="1"/>
  <c r="I69" i="1"/>
  <c r="J69" i="1"/>
  <c r="K69" i="1"/>
  <c r="L69" i="1"/>
  <c r="E70" i="1"/>
  <c r="F70" i="1"/>
  <c r="G70" i="1"/>
  <c r="H70" i="1"/>
  <c r="I70" i="1"/>
  <c r="J70" i="1"/>
  <c r="K70" i="1"/>
  <c r="L70" i="1"/>
  <c r="E71" i="1"/>
  <c r="F71" i="1"/>
  <c r="G71" i="1"/>
  <c r="H71" i="1"/>
  <c r="I71" i="1"/>
  <c r="J71" i="1"/>
  <c r="K71" i="1"/>
  <c r="L71" i="1"/>
  <c r="E72" i="1"/>
  <c r="F72" i="1"/>
  <c r="G72" i="1"/>
  <c r="H72" i="1"/>
  <c r="I72" i="1"/>
  <c r="J72" i="1"/>
  <c r="K72" i="1"/>
  <c r="L72" i="1"/>
  <c r="E73" i="1"/>
  <c r="F73" i="1"/>
  <c r="G73" i="1"/>
  <c r="H73" i="1"/>
  <c r="I73" i="1"/>
  <c r="J73" i="1"/>
  <c r="K73" i="1"/>
  <c r="L73" i="1"/>
  <c r="E75" i="1"/>
  <c r="F75" i="1"/>
  <c r="G75" i="1"/>
  <c r="H75" i="1"/>
  <c r="I75" i="1"/>
  <c r="J75" i="1"/>
  <c r="K75" i="1"/>
  <c r="L75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78" i="1"/>
  <c r="F78" i="1"/>
  <c r="G78" i="1"/>
  <c r="H78" i="1"/>
  <c r="I78" i="1"/>
  <c r="J78" i="1"/>
  <c r="K78" i="1"/>
  <c r="L78" i="1"/>
  <c r="E79" i="1"/>
  <c r="F79" i="1"/>
  <c r="G79" i="1"/>
  <c r="H79" i="1"/>
  <c r="I79" i="1"/>
  <c r="J79" i="1"/>
  <c r="K79" i="1"/>
  <c r="L79" i="1"/>
  <c r="E80" i="1"/>
  <c r="F80" i="1"/>
  <c r="G80" i="1"/>
  <c r="H80" i="1"/>
  <c r="I80" i="1"/>
  <c r="J80" i="1"/>
  <c r="K80" i="1"/>
  <c r="L80" i="1"/>
  <c r="E81" i="1"/>
  <c r="F81" i="1"/>
  <c r="G81" i="1"/>
  <c r="H81" i="1"/>
  <c r="I81" i="1"/>
  <c r="J81" i="1"/>
  <c r="K81" i="1"/>
  <c r="L81" i="1"/>
  <c r="E82" i="1"/>
  <c r="F82" i="1"/>
  <c r="G82" i="1"/>
  <c r="H82" i="1"/>
  <c r="I82" i="1"/>
  <c r="J82" i="1"/>
  <c r="K82" i="1"/>
  <c r="L82" i="1"/>
  <c r="E83" i="1"/>
  <c r="F83" i="1"/>
  <c r="G83" i="1"/>
  <c r="H83" i="1"/>
  <c r="I83" i="1"/>
  <c r="J83" i="1"/>
  <c r="K83" i="1"/>
  <c r="L83" i="1"/>
  <c r="E86" i="1"/>
  <c r="F86" i="1"/>
  <c r="G86" i="1"/>
  <c r="H86" i="1"/>
  <c r="I86" i="1"/>
  <c r="J86" i="1"/>
  <c r="K86" i="1"/>
  <c r="L86" i="1"/>
  <c r="E87" i="1"/>
  <c r="F87" i="1"/>
  <c r="G87" i="1"/>
  <c r="H87" i="1"/>
  <c r="I87" i="1"/>
  <c r="J87" i="1"/>
  <c r="K87" i="1"/>
  <c r="L87" i="1"/>
  <c r="E88" i="1"/>
  <c r="F88" i="1"/>
  <c r="G88" i="1"/>
  <c r="H88" i="1"/>
  <c r="I88" i="1"/>
  <c r="J88" i="1"/>
  <c r="K88" i="1"/>
  <c r="L88" i="1"/>
  <c r="E89" i="1"/>
  <c r="F89" i="1"/>
  <c r="G89" i="1"/>
  <c r="H89" i="1"/>
  <c r="I89" i="1"/>
  <c r="J89" i="1"/>
  <c r="K89" i="1"/>
  <c r="L89" i="1"/>
  <c r="E90" i="1"/>
  <c r="F90" i="1"/>
  <c r="G90" i="1"/>
  <c r="H90" i="1"/>
  <c r="I90" i="1"/>
  <c r="J90" i="1"/>
  <c r="K90" i="1"/>
  <c r="L90" i="1"/>
  <c r="E91" i="1"/>
  <c r="F91" i="1"/>
  <c r="G91" i="1"/>
  <c r="H91" i="1"/>
  <c r="I91" i="1"/>
  <c r="J91" i="1"/>
  <c r="K91" i="1"/>
  <c r="L91" i="1"/>
  <c r="E92" i="1"/>
  <c r="F92" i="1"/>
  <c r="G92" i="1"/>
  <c r="H92" i="1"/>
  <c r="I92" i="1"/>
  <c r="J92" i="1"/>
  <c r="K92" i="1"/>
  <c r="L92" i="1"/>
  <c r="E94" i="1"/>
  <c r="F94" i="1"/>
  <c r="G94" i="1"/>
  <c r="H94" i="1"/>
  <c r="I94" i="1"/>
  <c r="J94" i="1"/>
  <c r="K94" i="1"/>
  <c r="L94" i="1"/>
  <c r="E95" i="1"/>
  <c r="F95" i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/>
  <c r="E97" i="1"/>
  <c r="F97" i="1"/>
  <c r="G97" i="1"/>
  <c r="H97" i="1"/>
  <c r="I97" i="1"/>
  <c r="J97" i="1"/>
  <c r="K97" i="1"/>
  <c r="L97" i="1"/>
  <c r="E98" i="1"/>
  <c r="F98" i="1"/>
  <c r="G98" i="1"/>
  <c r="H98" i="1"/>
  <c r="I98" i="1"/>
  <c r="J98" i="1"/>
  <c r="K98" i="1"/>
  <c r="L98" i="1"/>
  <c r="E99" i="1"/>
  <c r="F99" i="1"/>
  <c r="G99" i="1"/>
  <c r="H99" i="1"/>
  <c r="I99" i="1"/>
  <c r="J99" i="1"/>
  <c r="K99" i="1"/>
  <c r="L99" i="1"/>
  <c r="E100" i="1"/>
  <c r="F100" i="1"/>
  <c r="G100" i="1"/>
  <c r="H100" i="1"/>
  <c r="I100" i="1"/>
  <c r="J100" i="1"/>
  <c r="K100" i="1"/>
  <c r="L100" i="1"/>
  <c r="E101" i="1"/>
  <c r="F101" i="1"/>
  <c r="G101" i="1"/>
  <c r="H101" i="1"/>
  <c r="I101" i="1"/>
  <c r="J101" i="1"/>
  <c r="K101" i="1"/>
  <c r="L101" i="1"/>
  <c r="E102" i="1"/>
  <c r="F102" i="1"/>
  <c r="G102" i="1"/>
  <c r="H102" i="1"/>
  <c r="I102" i="1"/>
  <c r="J102" i="1"/>
  <c r="K102" i="1"/>
  <c r="L102" i="1"/>
  <c r="E105" i="1"/>
  <c r="F105" i="1"/>
  <c r="G105" i="1"/>
  <c r="H105" i="1"/>
  <c r="I105" i="1"/>
  <c r="J105" i="1"/>
  <c r="K105" i="1"/>
  <c r="L105" i="1"/>
  <c r="E106" i="1"/>
  <c r="F106" i="1"/>
  <c r="G106" i="1"/>
  <c r="H106" i="1"/>
  <c r="I106" i="1"/>
  <c r="J106" i="1"/>
  <c r="K106" i="1"/>
  <c r="L106" i="1"/>
  <c r="E107" i="1"/>
  <c r="F107" i="1"/>
  <c r="G107" i="1"/>
  <c r="H107" i="1"/>
  <c r="I107" i="1"/>
  <c r="J107" i="1"/>
  <c r="K107" i="1"/>
  <c r="L107" i="1"/>
  <c r="E108" i="1"/>
  <c r="F108" i="1"/>
  <c r="G108" i="1"/>
  <c r="H108" i="1"/>
  <c r="I108" i="1"/>
  <c r="J108" i="1"/>
  <c r="K108" i="1"/>
  <c r="L108" i="1"/>
  <c r="E109" i="1"/>
  <c r="F109" i="1"/>
  <c r="G109" i="1"/>
  <c r="H109" i="1"/>
  <c r="I109" i="1"/>
  <c r="J109" i="1"/>
  <c r="K109" i="1"/>
  <c r="L109" i="1"/>
  <c r="E110" i="1"/>
  <c r="F110" i="1"/>
  <c r="G110" i="1"/>
  <c r="H110" i="1"/>
  <c r="I110" i="1"/>
  <c r="J110" i="1"/>
  <c r="K110" i="1"/>
  <c r="L110" i="1"/>
  <c r="E111" i="1"/>
  <c r="F111" i="1"/>
  <c r="G111" i="1"/>
  <c r="H111" i="1"/>
  <c r="I111" i="1"/>
  <c r="J111" i="1"/>
  <c r="K111" i="1"/>
  <c r="L111" i="1"/>
  <c r="E113" i="1"/>
  <c r="F113" i="1"/>
  <c r="G113" i="1"/>
  <c r="H113" i="1"/>
  <c r="I113" i="1"/>
  <c r="J113" i="1"/>
  <c r="K113" i="1"/>
  <c r="L113" i="1"/>
  <c r="E114" i="1"/>
  <c r="F114" i="1"/>
  <c r="G114" i="1"/>
  <c r="H114" i="1"/>
  <c r="I114" i="1"/>
  <c r="J114" i="1"/>
  <c r="K114" i="1"/>
  <c r="L114" i="1"/>
  <c r="E115" i="1"/>
  <c r="F115" i="1"/>
  <c r="G115" i="1"/>
  <c r="H115" i="1"/>
  <c r="I115" i="1"/>
  <c r="J115" i="1"/>
  <c r="K115" i="1"/>
  <c r="L115" i="1"/>
  <c r="E116" i="1"/>
  <c r="F116" i="1"/>
  <c r="G116" i="1"/>
  <c r="H116" i="1"/>
  <c r="I116" i="1"/>
  <c r="J116" i="1"/>
  <c r="K116" i="1"/>
  <c r="L116" i="1"/>
  <c r="E117" i="1"/>
  <c r="F117" i="1"/>
  <c r="G117" i="1"/>
  <c r="H117" i="1"/>
  <c r="I117" i="1"/>
  <c r="J117" i="1"/>
  <c r="K117" i="1"/>
  <c r="L117" i="1"/>
  <c r="E118" i="1"/>
  <c r="F118" i="1"/>
  <c r="G118" i="1"/>
  <c r="H118" i="1"/>
  <c r="I118" i="1"/>
  <c r="J118" i="1"/>
  <c r="K118" i="1"/>
  <c r="L118" i="1"/>
  <c r="E119" i="1"/>
  <c r="F119" i="1"/>
  <c r="G119" i="1"/>
  <c r="H119" i="1"/>
  <c r="I119" i="1"/>
  <c r="J119" i="1"/>
  <c r="K119" i="1"/>
  <c r="L119" i="1"/>
  <c r="E120" i="1"/>
  <c r="F120" i="1"/>
  <c r="G120" i="1"/>
  <c r="H120" i="1"/>
  <c r="I120" i="1"/>
  <c r="J120" i="1"/>
  <c r="K120" i="1"/>
  <c r="L120" i="1"/>
  <c r="E121" i="1"/>
  <c r="F121" i="1"/>
  <c r="G121" i="1"/>
  <c r="H121" i="1"/>
  <c r="I121" i="1"/>
  <c r="J121" i="1"/>
  <c r="K121" i="1"/>
  <c r="L121" i="1"/>
  <c r="E124" i="1"/>
  <c r="F124" i="1"/>
  <c r="G124" i="1"/>
  <c r="H124" i="1"/>
  <c r="I124" i="1"/>
  <c r="J124" i="1"/>
  <c r="K124" i="1"/>
  <c r="L124" i="1"/>
  <c r="E125" i="1"/>
  <c r="F125" i="1"/>
  <c r="G125" i="1"/>
  <c r="H125" i="1"/>
  <c r="I125" i="1"/>
  <c r="J125" i="1"/>
  <c r="K125" i="1"/>
  <c r="L125" i="1"/>
  <c r="E126" i="1"/>
  <c r="F126" i="1"/>
  <c r="G126" i="1"/>
  <c r="H126" i="1"/>
  <c r="I126" i="1"/>
  <c r="J126" i="1"/>
  <c r="K126" i="1"/>
  <c r="L126" i="1"/>
  <c r="E127" i="1"/>
  <c r="F127" i="1"/>
  <c r="G127" i="1"/>
  <c r="H127" i="1"/>
  <c r="I127" i="1"/>
  <c r="J127" i="1"/>
  <c r="K127" i="1"/>
  <c r="L127" i="1"/>
  <c r="E128" i="1"/>
  <c r="F128" i="1"/>
  <c r="G128" i="1"/>
  <c r="H128" i="1"/>
  <c r="I128" i="1"/>
  <c r="J128" i="1"/>
  <c r="K128" i="1"/>
  <c r="L128" i="1"/>
  <c r="E129" i="1"/>
  <c r="F129" i="1"/>
  <c r="G129" i="1"/>
  <c r="H129" i="1"/>
  <c r="I129" i="1"/>
  <c r="J129" i="1"/>
  <c r="K129" i="1"/>
  <c r="L129" i="1"/>
  <c r="E130" i="1"/>
  <c r="F130" i="1"/>
  <c r="G130" i="1"/>
  <c r="H130" i="1"/>
  <c r="I130" i="1"/>
  <c r="J130" i="1"/>
  <c r="K130" i="1"/>
  <c r="L130" i="1"/>
  <c r="E132" i="1"/>
  <c r="F132" i="1"/>
  <c r="G132" i="1"/>
  <c r="H132" i="1"/>
  <c r="I132" i="1"/>
  <c r="J132" i="1"/>
  <c r="K132" i="1"/>
  <c r="L132" i="1"/>
  <c r="E133" i="1"/>
  <c r="F133" i="1"/>
  <c r="G133" i="1"/>
  <c r="H133" i="1"/>
  <c r="I133" i="1"/>
  <c r="J133" i="1"/>
  <c r="K133" i="1"/>
  <c r="L133" i="1"/>
  <c r="E134" i="1"/>
  <c r="F134" i="1"/>
  <c r="G134" i="1"/>
  <c r="H134" i="1"/>
  <c r="I134" i="1"/>
  <c r="J134" i="1"/>
  <c r="K134" i="1"/>
  <c r="L134" i="1"/>
  <c r="E135" i="1"/>
  <c r="F135" i="1"/>
  <c r="G135" i="1"/>
  <c r="H135" i="1"/>
  <c r="I135" i="1"/>
  <c r="J135" i="1"/>
  <c r="K135" i="1"/>
  <c r="L135" i="1"/>
  <c r="E136" i="1"/>
  <c r="F136" i="1"/>
  <c r="G136" i="1"/>
  <c r="H136" i="1"/>
  <c r="I136" i="1"/>
  <c r="J136" i="1"/>
  <c r="K136" i="1"/>
  <c r="L136" i="1"/>
  <c r="E137" i="1"/>
  <c r="F137" i="1"/>
  <c r="G137" i="1"/>
  <c r="H137" i="1"/>
  <c r="I137" i="1"/>
  <c r="J137" i="1"/>
  <c r="K137" i="1"/>
  <c r="L137" i="1"/>
  <c r="E138" i="1"/>
  <c r="F138" i="1"/>
  <c r="G138" i="1"/>
  <c r="H138" i="1"/>
  <c r="I138" i="1"/>
  <c r="J138" i="1"/>
  <c r="K138" i="1"/>
  <c r="L138" i="1"/>
  <c r="E139" i="1"/>
  <c r="F139" i="1"/>
  <c r="G139" i="1"/>
  <c r="H139" i="1"/>
  <c r="I139" i="1"/>
  <c r="J139" i="1"/>
  <c r="K139" i="1"/>
  <c r="L139" i="1"/>
  <c r="E140" i="1"/>
  <c r="F140" i="1"/>
  <c r="G140" i="1"/>
  <c r="H140" i="1"/>
  <c r="I140" i="1"/>
  <c r="J140" i="1"/>
  <c r="K140" i="1"/>
  <c r="L140" i="1"/>
  <c r="E143" i="1"/>
  <c r="F143" i="1"/>
  <c r="G143" i="1"/>
  <c r="H143" i="1"/>
  <c r="I143" i="1"/>
  <c r="J143" i="1"/>
  <c r="K143" i="1"/>
  <c r="L143" i="1"/>
  <c r="E144" i="1"/>
  <c r="F144" i="1"/>
  <c r="G144" i="1"/>
  <c r="H144" i="1"/>
  <c r="I144" i="1"/>
  <c r="J144" i="1"/>
  <c r="K144" i="1"/>
  <c r="L144" i="1"/>
  <c r="E145" i="1"/>
  <c r="F145" i="1"/>
  <c r="G145" i="1"/>
  <c r="H145" i="1"/>
  <c r="I145" i="1"/>
  <c r="J145" i="1"/>
  <c r="K145" i="1"/>
  <c r="L145" i="1"/>
  <c r="E146" i="1"/>
  <c r="F146" i="1"/>
  <c r="G146" i="1"/>
  <c r="H146" i="1"/>
  <c r="I146" i="1"/>
  <c r="J146" i="1"/>
  <c r="K146" i="1"/>
  <c r="L146" i="1"/>
  <c r="E147" i="1"/>
  <c r="F147" i="1"/>
  <c r="G147" i="1"/>
  <c r="H147" i="1"/>
  <c r="I147" i="1"/>
  <c r="J147" i="1"/>
  <c r="K147" i="1"/>
  <c r="L147" i="1"/>
  <c r="E148" i="1"/>
  <c r="F148" i="1"/>
  <c r="G148" i="1"/>
  <c r="H148" i="1"/>
  <c r="I148" i="1"/>
  <c r="J148" i="1"/>
  <c r="K148" i="1"/>
  <c r="L148" i="1"/>
  <c r="E149" i="1"/>
  <c r="F149" i="1"/>
  <c r="G149" i="1"/>
  <c r="H149" i="1"/>
  <c r="I149" i="1"/>
  <c r="J149" i="1"/>
  <c r="K149" i="1"/>
  <c r="L149" i="1"/>
  <c r="E151" i="1"/>
  <c r="F151" i="1"/>
  <c r="G151" i="1"/>
  <c r="H151" i="1"/>
  <c r="I151" i="1"/>
  <c r="J151" i="1"/>
  <c r="K151" i="1"/>
  <c r="L151" i="1"/>
  <c r="E152" i="1"/>
  <c r="F152" i="1"/>
  <c r="G152" i="1"/>
  <c r="H152" i="1"/>
  <c r="I152" i="1"/>
  <c r="J152" i="1"/>
  <c r="K152" i="1"/>
  <c r="L152" i="1"/>
  <c r="E153" i="1"/>
  <c r="F153" i="1"/>
  <c r="G153" i="1"/>
  <c r="H153" i="1"/>
  <c r="I153" i="1"/>
  <c r="J153" i="1"/>
  <c r="K153" i="1"/>
  <c r="L153" i="1"/>
  <c r="E154" i="1"/>
  <c r="F154" i="1"/>
  <c r="G154" i="1"/>
  <c r="H154" i="1"/>
  <c r="I154" i="1"/>
  <c r="J154" i="1"/>
  <c r="K154" i="1"/>
  <c r="L154" i="1"/>
  <c r="E155" i="1"/>
  <c r="F155" i="1"/>
  <c r="G155" i="1"/>
  <c r="H155" i="1"/>
  <c r="I155" i="1"/>
  <c r="J155" i="1"/>
  <c r="K155" i="1"/>
  <c r="L155" i="1"/>
  <c r="E156" i="1"/>
  <c r="F156" i="1"/>
  <c r="G156" i="1"/>
  <c r="H156" i="1"/>
  <c r="I156" i="1"/>
  <c r="J156" i="1"/>
  <c r="K156" i="1"/>
  <c r="L156" i="1"/>
  <c r="E157" i="1"/>
  <c r="F157" i="1"/>
  <c r="G157" i="1"/>
  <c r="H157" i="1"/>
  <c r="I157" i="1"/>
  <c r="J157" i="1"/>
  <c r="K157" i="1"/>
  <c r="L157" i="1"/>
  <c r="E158" i="1"/>
  <c r="F158" i="1"/>
  <c r="G158" i="1"/>
  <c r="H158" i="1"/>
  <c r="I158" i="1"/>
  <c r="J158" i="1"/>
  <c r="K158" i="1"/>
  <c r="L158" i="1"/>
  <c r="E159" i="1"/>
  <c r="F159" i="1"/>
  <c r="G159" i="1"/>
  <c r="H159" i="1"/>
  <c r="I159" i="1"/>
  <c r="J159" i="1"/>
  <c r="K159" i="1"/>
  <c r="L159" i="1"/>
  <c r="E162" i="1"/>
  <c r="F162" i="1"/>
  <c r="G162" i="1"/>
  <c r="H162" i="1"/>
  <c r="I162" i="1"/>
  <c r="J162" i="1"/>
  <c r="K162" i="1"/>
  <c r="L162" i="1"/>
  <c r="E163" i="1"/>
  <c r="F163" i="1"/>
  <c r="G163" i="1"/>
  <c r="H163" i="1"/>
  <c r="I163" i="1"/>
  <c r="J163" i="1"/>
  <c r="K163" i="1"/>
  <c r="L163" i="1"/>
  <c r="E164" i="1"/>
  <c r="F164" i="1"/>
  <c r="G164" i="1"/>
  <c r="H164" i="1"/>
  <c r="I164" i="1"/>
  <c r="J164" i="1"/>
  <c r="K164" i="1"/>
  <c r="L164" i="1"/>
  <c r="E165" i="1"/>
  <c r="F165" i="1"/>
  <c r="G165" i="1"/>
  <c r="H165" i="1"/>
  <c r="I165" i="1"/>
  <c r="J165" i="1"/>
  <c r="K165" i="1"/>
  <c r="L165" i="1"/>
  <c r="E166" i="1"/>
  <c r="F166" i="1"/>
  <c r="G166" i="1"/>
  <c r="H166" i="1"/>
  <c r="I166" i="1"/>
  <c r="J166" i="1"/>
  <c r="K166" i="1"/>
  <c r="L166" i="1"/>
  <c r="E167" i="1"/>
  <c r="F167" i="1"/>
  <c r="G167" i="1"/>
  <c r="H167" i="1"/>
  <c r="I167" i="1"/>
  <c r="J167" i="1"/>
  <c r="K167" i="1"/>
  <c r="L167" i="1"/>
  <c r="E168" i="1"/>
  <c r="F168" i="1"/>
  <c r="G168" i="1"/>
  <c r="H168" i="1"/>
  <c r="I168" i="1"/>
  <c r="J168" i="1"/>
  <c r="K168" i="1"/>
  <c r="L168" i="1"/>
  <c r="E170" i="1"/>
  <c r="F170" i="1"/>
  <c r="G170" i="1"/>
  <c r="H170" i="1"/>
  <c r="I170" i="1"/>
  <c r="J170" i="1"/>
  <c r="K170" i="1"/>
  <c r="L170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73" i="1"/>
  <c r="F173" i="1"/>
  <c r="G173" i="1"/>
  <c r="H173" i="1"/>
  <c r="I173" i="1"/>
  <c r="J173" i="1"/>
  <c r="K173" i="1"/>
  <c r="L173" i="1"/>
  <c r="E174" i="1"/>
  <c r="F174" i="1"/>
  <c r="G174" i="1"/>
  <c r="H174" i="1"/>
  <c r="I174" i="1"/>
  <c r="J174" i="1"/>
  <c r="K174" i="1"/>
  <c r="L174" i="1"/>
  <c r="E175" i="1"/>
  <c r="F175" i="1"/>
  <c r="G175" i="1"/>
  <c r="H175" i="1"/>
  <c r="I175" i="1"/>
  <c r="J175" i="1"/>
  <c r="K175" i="1"/>
  <c r="L175" i="1"/>
  <c r="E176" i="1"/>
  <c r="F176" i="1"/>
  <c r="G176" i="1"/>
  <c r="H176" i="1"/>
  <c r="I176" i="1"/>
  <c r="J176" i="1"/>
  <c r="K176" i="1"/>
  <c r="L176" i="1"/>
  <c r="E177" i="1"/>
  <c r="F177" i="1"/>
  <c r="G177" i="1"/>
  <c r="H177" i="1"/>
  <c r="I177" i="1"/>
  <c r="J177" i="1"/>
  <c r="K177" i="1"/>
  <c r="L177" i="1"/>
  <c r="E178" i="1"/>
  <c r="F178" i="1"/>
  <c r="G178" i="1"/>
  <c r="H178" i="1"/>
  <c r="I178" i="1"/>
  <c r="J178" i="1"/>
  <c r="K178" i="1"/>
  <c r="L178" i="1"/>
  <c r="E181" i="1"/>
  <c r="F181" i="1"/>
  <c r="G181" i="1"/>
  <c r="H181" i="1"/>
  <c r="I181" i="1"/>
  <c r="J181" i="1"/>
  <c r="K181" i="1"/>
  <c r="L181" i="1"/>
  <c r="E182" i="1"/>
  <c r="F182" i="1"/>
  <c r="G182" i="1"/>
  <c r="H182" i="1"/>
  <c r="I182" i="1"/>
  <c r="J182" i="1"/>
  <c r="K182" i="1"/>
  <c r="L182" i="1"/>
  <c r="E183" i="1"/>
  <c r="F183" i="1"/>
  <c r="G183" i="1"/>
  <c r="H183" i="1"/>
  <c r="I183" i="1"/>
  <c r="J183" i="1"/>
  <c r="K183" i="1"/>
  <c r="L183" i="1"/>
  <c r="E184" i="1"/>
  <c r="F184" i="1"/>
  <c r="G184" i="1"/>
  <c r="H184" i="1"/>
  <c r="I184" i="1"/>
  <c r="J184" i="1"/>
  <c r="K184" i="1"/>
  <c r="L184" i="1"/>
  <c r="E185" i="1"/>
  <c r="F185" i="1"/>
  <c r="G185" i="1"/>
  <c r="H185" i="1"/>
  <c r="I185" i="1"/>
  <c r="J185" i="1"/>
  <c r="K185" i="1"/>
  <c r="L185" i="1"/>
  <c r="E186" i="1"/>
  <c r="F186" i="1"/>
  <c r="G186" i="1"/>
  <c r="H186" i="1"/>
  <c r="I186" i="1"/>
  <c r="J186" i="1"/>
  <c r="K186" i="1"/>
  <c r="L186" i="1"/>
  <c r="E187" i="1"/>
  <c r="F187" i="1"/>
  <c r="G187" i="1"/>
  <c r="H187" i="1"/>
  <c r="I187" i="1"/>
  <c r="J187" i="1"/>
  <c r="K187" i="1"/>
  <c r="L187" i="1"/>
  <c r="E189" i="1"/>
  <c r="F189" i="1"/>
  <c r="G189" i="1"/>
  <c r="H189" i="1"/>
  <c r="I189" i="1"/>
  <c r="J189" i="1"/>
  <c r="K189" i="1"/>
  <c r="L189" i="1"/>
  <c r="E190" i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92" i="1"/>
  <c r="F192" i="1"/>
  <c r="G192" i="1"/>
  <c r="H192" i="1"/>
  <c r="I192" i="1"/>
  <c r="J192" i="1"/>
  <c r="K192" i="1"/>
  <c r="L192" i="1"/>
  <c r="E193" i="1"/>
  <c r="F193" i="1"/>
  <c r="G193" i="1"/>
  <c r="H193" i="1"/>
  <c r="I193" i="1"/>
  <c r="J193" i="1"/>
  <c r="K193" i="1"/>
  <c r="L193" i="1"/>
  <c r="E194" i="1"/>
  <c r="F194" i="1"/>
  <c r="G194" i="1"/>
  <c r="H194" i="1"/>
  <c r="I194" i="1"/>
  <c r="J194" i="1"/>
  <c r="K194" i="1"/>
  <c r="L194" i="1"/>
  <c r="E195" i="1"/>
  <c r="F195" i="1"/>
  <c r="G195" i="1"/>
  <c r="H195" i="1"/>
  <c r="I195" i="1"/>
  <c r="J195" i="1"/>
  <c r="K195" i="1"/>
  <c r="L195" i="1"/>
  <c r="E196" i="1"/>
  <c r="F196" i="1"/>
  <c r="G196" i="1"/>
  <c r="H196" i="1"/>
  <c r="I196" i="1"/>
  <c r="J196" i="1"/>
  <c r="K196" i="1"/>
  <c r="L196" i="1"/>
  <c r="E197" i="1"/>
  <c r="F197" i="1"/>
  <c r="G197" i="1"/>
  <c r="H197" i="1"/>
  <c r="I197" i="1"/>
  <c r="J197" i="1"/>
  <c r="K197" i="1"/>
  <c r="L197" i="1"/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8" i="1"/>
  <c r="A28" i="1"/>
  <c r="L27" i="1"/>
  <c r="J27" i="1"/>
  <c r="I27" i="1"/>
  <c r="H27" i="1"/>
  <c r="G27" i="1"/>
  <c r="F27" i="1"/>
  <c r="B18" i="1"/>
  <c r="A18" i="1"/>
  <c r="L17" i="1"/>
  <c r="L28" i="1" s="1"/>
  <c r="L200" i="1" s="1"/>
  <c r="J17" i="1"/>
  <c r="J28" i="1" s="1"/>
  <c r="J200" i="1" s="1"/>
  <c r="I17" i="1"/>
  <c r="I28" i="1" s="1"/>
  <c r="I200" i="1" s="1"/>
  <c r="H17" i="1"/>
  <c r="H28" i="1" s="1"/>
  <c r="H200" i="1" s="1"/>
  <c r="G17" i="1"/>
  <c r="G28" i="1" s="1"/>
  <c r="F17" i="1"/>
  <c r="F28" i="1" s="1"/>
  <c r="F200" i="1" s="1"/>
  <c r="G199" i="1" l="1"/>
  <c r="G200" i="1"/>
</calcChain>
</file>

<file path=xl/sharedStrings.xml><?xml version="1.0" encoding="utf-8"?>
<sst xmlns="http://schemas.openxmlformats.org/spreadsheetml/2006/main" count="194" uniqueCount="45">
  <si>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</si>
  <si>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</si>
  <si>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</si>
  <si>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</si>
  <si>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</si>
  <si>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</si>
  <si>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</si>
  <si>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</si>
  <si>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</si>
  <si>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</si>
  <si>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</si>
  <si>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</si>
  <si>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</si>
  <si>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</si>
  <si>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</si>
  <si>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</si>
  <si>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</si>
  <si>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</si>
  <si>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</si>
  <si>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</si>
  <si>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</si>
  <si>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</si>
  <si>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</si>
  <si>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</si>
  <si>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</si>
  <si>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</si>
  <si>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</si>
  <si>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</si>
  <si>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</si>
  <si>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</si>
  <si>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</si>
  <si>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</si>
  <si>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</si>
  <si>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</si>
  <si>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</si>
  <si>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</si>
  <si>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</si>
  <si>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</si>
  <si>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</si>
  <si>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</si>
  <si>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Лыкова В.Ю.</t>
  </si>
  <si>
    <t>13.10.</t>
  </si>
  <si>
    <t>гениральный директор ООО "Академия питания"</t>
  </si>
  <si>
    <t>директор МАОУ№5 "Гимназия"</t>
  </si>
  <si>
    <t>Подлиповская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</si>
</sst>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рисовая с маслом сливочным</v>
          </cell>
          <cell r="F6">
            <v>205</v>
          </cell>
          <cell r="G6">
            <v>5.56</v>
          </cell>
          <cell r="H6">
            <v>7.77</v>
          </cell>
          <cell r="I6">
            <v>32.86</v>
          </cell>
          <cell r="J6">
            <v>223.6</v>
          </cell>
          <cell r="K6" t="str">
            <v>ттк453</v>
          </cell>
          <cell r="L6">
            <v>36.880000000000003</v>
          </cell>
        </row>
        <row r="8">
          <cell r="E8" t="str">
            <v>Какао с витаминами "Витошка"</v>
          </cell>
          <cell r="F8">
            <v>200</v>
          </cell>
          <cell r="G8">
            <v>3.77</v>
          </cell>
          <cell r="H8">
            <v>2.5</v>
          </cell>
          <cell r="I8">
            <v>26</v>
          </cell>
          <cell r="J8">
            <v>151.28</v>
          </cell>
          <cell r="K8" t="str">
            <v>тк37</v>
          </cell>
          <cell r="L8">
            <v>25.1</v>
          </cell>
        </row>
        <row r="10">
          <cell r="E10" t="str">
            <v>Мандарин</v>
          </cell>
          <cell r="F10">
            <v>100</v>
          </cell>
          <cell r="G10">
            <v>0.7</v>
          </cell>
          <cell r="H10">
            <v>0.1</v>
          </cell>
          <cell r="I10">
            <v>7.5</v>
          </cell>
          <cell r="J10">
            <v>38</v>
          </cell>
          <cell r="K10" t="str">
            <v>тк38</v>
          </cell>
          <cell r="L10">
            <v>39</v>
          </cell>
        </row>
        <row r="11">
          <cell r="E11" t="str">
            <v>Бутерброд(батон) с колбасой п/к и сыром</v>
          </cell>
          <cell r="F11">
            <v>75</v>
          </cell>
          <cell r="G11">
            <v>8.48</v>
          </cell>
          <cell r="H11">
            <v>9.1</v>
          </cell>
          <cell r="I11">
            <v>27.89</v>
          </cell>
          <cell r="J11">
            <v>153.30000000000001</v>
          </cell>
          <cell r="K11" t="str">
            <v>ттк243</v>
          </cell>
          <cell r="L11">
            <v>59.02</v>
          </cell>
        </row>
        <row r="25">
          <cell r="E25" t="str">
            <v>Рагу из говядины</v>
          </cell>
          <cell r="F25">
            <v>200</v>
          </cell>
          <cell r="G25">
            <v>19.239999999999998</v>
          </cell>
          <cell r="H25">
            <v>20.68</v>
          </cell>
          <cell r="I25">
            <v>40.5</v>
          </cell>
          <cell r="J25">
            <v>416.88</v>
          </cell>
          <cell r="K25" t="str">
            <v>ттк151</v>
          </cell>
          <cell r="L25">
            <v>125</v>
          </cell>
        </row>
        <row r="27">
          <cell r="E27" t="str">
            <v>Напиток "Здоровье"(чай с шиповником)</v>
          </cell>
          <cell r="F27">
            <v>200</v>
          </cell>
          <cell r="G27">
            <v>0.4</v>
          </cell>
          <cell r="H27">
            <v>0.1</v>
          </cell>
          <cell r="I27">
            <v>22</v>
          </cell>
          <cell r="J27">
            <v>77</v>
          </cell>
          <cell r="K27" t="str">
            <v>ттк459</v>
          </cell>
          <cell r="L27">
            <v>6</v>
          </cell>
        </row>
        <row r="28">
          <cell r="E28" t="str">
            <v>Хлеб северный  (с ламинариями)</v>
          </cell>
          <cell r="F28">
            <v>40</v>
          </cell>
          <cell r="G28">
            <v>1.1599999999999999</v>
          </cell>
          <cell r="H28">
            <v>0.23</v>
          </cell>
          <cell r="I28">
            <v>16.399999999999999</v>
          </cell>
          <cell r="J28">
            <v>65.599999999999994</v>
          </cell>
          <cell r="K28" t="str">
            <v>ттк243</v>
          </cell>
          <cell r="L28">
            <v>6.96</v>
          </cell>
        </row>
        <row r="30">
          <cell r="E30" t="str">
            <v>Помидор свежий (порционно)</v>
          </cell>
          <cell r="F30">
            <v>60</v>
          </cell>
          <cell r="G30">
            <v>0.55000000000000004</v>
          </cell>
          <cell r="H30">
            <v>0.1</v>
          </cell>
          <cell r="I30">
            <v>3.8</v>
          </cell>
          <cell r="J30">
            <v>12</v>
          </cell>
          <cell r="K30" t="str">
            <v>ттк546</v>
          </cell>
          <cell r="L30">
            <v>22.04</v>
          </cell>
        </row>
        <row r="44">
          <cell r="E44" t="str">
            <v>Каша рисовая  рассыпчатая с овощами на мосле сливочном</v>
          </cell>
          <cell r="F44">
            <v>150</v>
          </cell>
          <cell r="G44">
            <v>3.59</v>
          </cell>
          <cell r="H44">
            <v>4.57</v>
          </cell>
          <cell r="I44">
            <v>33.630000000000003</v>
          </cell>
          <cell r="J44">
            <v>198.15</v>
          </cell>
          <cell r="K44" t="str">
            <v>ттк70</v>
          </cell>
          <cell r="L44">
            <v>17.96</v>
          </cell>
        </row>
        <row r="45">
          <cell r="E45" t="str">
            <v>Рыба горбуша запеченая с сыром</v>
          </cell>
          <cell r="F45">
            <v>100</v>
          </cell>
          <cell r="G45">
            <v>13.2</v>
          </cell>
          <cell r="H45">
            <v>13.7</v>
          </cell>
          <cell r="I45">
            <v>11.58</v>
          </cell>
          <cell r="J45">
            <v>225</v>
          </cell>
          <cell r="K45" t="str">
            <v>ттк204</v>
          </cell>
          <cell r="L45">
            <v>84.28</v>
          </cell>
        </row>
        <row r="46">
          <cell r="E46" t="str">
            <v>Чай с сахаром и лимоном</v>
          </cell>
          <cell r="F46">
            <v>200</v>
          </cell>
          <cell r="G46">
            <v>0.3</v>
          </cell>
          <cell r="H46">
            <v>0</v>
          </cell>
          <cell r="I46">
            <v>10.64</v>
          </cell>
          <cell r="J46">
            <v>45</v>
          </cell>
          <cell r="K46" t="str">
            <v>тк27</v>
          </cell>
          <cell r="L46">
            <v>5.36</v>
          </cell>
        </row>
        <row r="47">
          <cell r="E47" t="str">
            <v>Хлеб "Пшеничный" йодированный</v>
          </cell>
          <cell r="F47">
            <v>25</v>
          </cell>
          <cell r="G47">
            <v>1.98</v>
          </cell>
          <cell r="H47">
            <v>0.2</v>
          </cell>
          <cell r="I47">
            <v>12.2</v>
          </cell>
          <cell r="J47">
            <v>58.5</v>
          </cell>
          <cell r="K47" t="str">
            <v>ттк243</v>
          </cell>
          <cell r="L47">
            <v>4.3600000000000003</v>
          </cell>
        </row>
        <row r="48">
          <cell r="E48" t="str">
            <v>Яблоко</v>
          </cell>
          <cell r="F48">
            <v>100</v>
          </cell>
          <cell r="G48">
            <v>0.2</v>
          </cell>
          <cell r="H48">
            <v>0.2</v>
          </cell>
          <cell r="I48">
            <v>9.5</v>
          </cell>
          <cell r="J48">
            <v>47</v>
          </cell>
          <cell r="K48" t="str">
            <v>тк38</v>
          </cell>
          <cell r="L48">
            <v>26</v>
          </cell>
        </row>
        <row r="49">
          <cell r="E49" t="str">
            <v>Овощи свежие(огурец) порционно</v>
          </cell>
          <cell r="F49">
            <v>60</v>
          </cell>
          <cell r="G49">
            <v>0.55000000000000004</v>
          </cell>
          <cell r="H49">
            <v>0.1</v>
          </cell>
          <cell r="I49">
            <v>3.8</v>
          </cell>
          <cell r="J49">
            <v>8</v>
          </cell>
          <cell r="K49" t="str">
            <v>ттк546</v>
          </cell>
          <cell r="L49">
            <v>22.04</v>
          </cell>
        </row>
        <row r="63">
          <cell r="E63" t="str">
            <v>Каша гречневая рассыпчатая с луком</v>
          </cell>
          <cell r="F63">
            <v>150</v>
          </cell>
          <cell r="G63">
            <v>4.59</v>
          </cell>
          <cell r="H63">
            <v>6.92</v>
          </cell>
          <cell r="I63">
            <v>25.88</v>
          </cell>
          <cell r="J63">
            <v>214</v>
          </cell>
          <cell r="K63" t="str">
            <v>тк90</v>
          </cell>
          <cell r="L63">
            <v>14</v>
          </cell>
        </row>
        <row r="64">
          <cell r="E64" t="str">
            <v>Котлета рубленая из птицы( филе)</v>
          </cell>
          <cell r="F64">
            <v>90</v>
          </cell>
          <cell r="G64">
            <v>11.12</v>
          </cell>
          <cell r="H64">
            <v>10.199999999999999</v>
          </cell>
          <cell r="I64">
            <v>19.25</v>
          </cell>
          <cell r="J64">
            <v>145.5</v>
          </cell>
          <cell r="K64" t="str">
            <v>ттк117</v>
          </cell>
          <cell r="L64">
            <v>66.98</v>
          </cell>
        </row>
        <row r="65">
          <cell r="E65" t="str">
            <v>Напиток кофейный с молоком</v>
          </cell>
          <cell r="F65">
            <v>200</v>
          </cell>
          <cell r="G65">
            <v>1.5</v>
          </cell>
          <cell r="H65">
            <v>1.3</v>
          </cell>
          <cell r="I65">
            <v>22.4</v>
          </cell>
          <cell r="J65">
            <v>107</v>
          </cell>
          <cell r="K65" t="str">
            <v>ттк136</v>
          </cell>
          <cell r="L65">
            <v>19.2</v>
          </cell>
        </row>
        <row r="66">
          <cell r="E66" t="str">
            <v>Хлеб ржаной "Дарницкий"</v>
          </cell>
          <cell r="F66">
            <v>30</v>
          </cell>
          <cell r="G66">
            <v>1.4</v>
          </cell>
          <cell r="H66">
            <v>0.28000000000000003</v>
          </cell>
          <cell r="I66">
            <v>10.25</v>
          </cell>
          <cell r="J66">
            <v>51.5</v>
          </cell>
          <cell r="K66" t="str">
            <v>ттк243</v>
          </cell>
          <cell r="L66">
            <v>5.22</v>
          </cell>
        </row>
        <row r="67">
          <cell r="E67" t="str">
            <v>Мандарин</v>
          </cell>
          <cell r="F67">
            <v>100</v>
          </cell>
          <cell r="G67">
            <v>0.7</v>
          </cell>
          <cell r="H67">
            <v>0.1</v>
          </cell>
          <cell r="I67">
            <v>7.5</v>
          </cell>
          <cell r="J67">
            <v>38</v>
          </cell>
          <cell r="K67" t="str">
            <v>тк38</v>
          </cell>
          <cell r="L67">
            <v>39</v>
          </cell>
        </row>
        <row r="68">
          <cell r="E68" t="str">
            <v>Икра кабачковая (пром)</v>
          </cell>
          <cell r="F68">
            <v>60</v>
          </cell>
          <cell r="G68">
            <v>0.72</v>
          </cell>
          <cell r="H68">
            <v>2.82</v>
          </cell>
          <cell r="I68">
            <v>4.62</v>
          </cell>
          <cell r="J68">
            <v>46.8</v>
          </cell>
          <cell r="K68" t="str">
            <v>ттк524</v>
          </cell>
          <cell r="L68">
            <v>15.6</v>
          </cell>
        </row>
        <row r="82">
          <cell r="E82" t="str">
            <v>Каша пшенная молочная с маслом сливочным</v>
          </cell>
          <cell r="F82">
            <v>205</v>
          </cell>
          <cell r="G82">
            <v>3.56</v>
          </cell>
          <cell r="H82">
            <v>8.6</v>
          </cell>
          <cell r="I82">
            <v>32.86</v>
          </cell>
          <cell r="J82">
            <v>223.6</v>
          </cell>
          <cell r="K82" t="str">
            <v>ттк265</v>
          </cell>
          <cell r="L82">
            <v>33</v>
          </cell>
        </row>
        <row r="83">
          <cell r="E83" t="str">
            <v>Запеканка творожная со сгущеным молоком</v>
          </cell>
          <cell r="F83">
            <v>110</v>
          </cell>
          <cell r="G83">
            <v>12.9</v>
          </cell>
          <cell r="H83">
            <v>9.6999999999999993</v>
          </cell>
          <cell r="I83">
            <v>18.5</v>
          </cell>
          <cell r="J83">
            <v>178.1</v>
          </cell>
          <cell r="K83" t="str">
            <v>ттк3</v>
          </cell>
          <cell r="L83">
            <v>85</v>
          </cell>
        </row>
        <row r="84">
          <cell r="E84" t="str">
            <v>Чай с сахаром</v>
          </cell>
          <cell r="F84">
            <v>200</v>
          </cell>
          <cell r="G84">
            <v>0.2</v>
          </cell>
          <cell r="H84">
            <v>0</v>
          </cell>
          <cell r="I84">
            <v>10</v>
          </cell>
          <cell r="J84">
            <v>41</v>
          </cell>
          <cell r="K84" t="str">
            <v>тк10</v>
          </cell>
          <cell r="L84">
            <v>2.16</v>
          </cell>
        </row>
        <row r="85">
          <cell r="E85" t="str">
            <v>Батон витаминный "На здоровье"</v>
          </cell>
          <cell r="F85">
            <v>30</v>
          </cell>
          <cell r="G85">
            <v>1.88</v>
          </cell>
          <cell r="H85">
            <v>0.2</v>
          </cell>
          <cell r="I85">
            <v>12.85</v>
          </cell>
          <cell r="J85">
            <v>58.2</v>
          </cell>
          <cell r="K85" t="str">
            <v>ттк243</v>
          </cell>
          <cell r="L85">
            <v>8.4</v>
          </cell>
        </row>
        <row r="86">
          <cell r="E86" t="str">
            <v>Яблоко</v>
          </cell>
          <cell r="F86">
            <v>120</v>
          </cell>
          <cell r="G86">
            <v>0.5</v>
          </cell>
          <cell r="H86">
            <v>0.5</v>
          </cell>
          <cell r="I86">
            <v>11</v>
          </cell>
          <cell r="J86">
            <v>55.9</v>
          </cell>
          <cell r="K86" t="str">
            <v>тк38</v>
          </cell>
          <cell r="L86">
            <v>31.44</v>
          </cell>
        </row>
        <row r="101">
          <cell r="E101" t="str">
            <v>Омлет натуральный</v>
          </cell>
          <cell r="F101">
            <v>150</v>
          </cell>
          <cell r="G101">
            <v>13.9</v>
          </cell>
          <cell r="H101">
            <v>14.3</v>
          </cell>
          <cell r="I101">
            <v>10</v>
          </cell>
          <cell r="J101">
            <v>259</v>
          </cell>
          <cell r="K101" t="str">
            <v>ТТК6</v>
          </cell>
          <cell r="L101">
            <v>49</v>
          </cell>
        </row>
        <row r="103">
          <cell r="E103" t="str">
            <v>Напиток кофейный  с молоком</v>
          </cell>
          <cell r="F103">
            <v>200</v>
          </cell>
          <cell r="G103">
            <v>1.5</v>
          </cell>
          <cell r="H103">
            <v>1.3</v>
          </cell>
          <cell r="I103">
            <v>22.4</v>
          </cell>
          <cell r="J103">
            <v>107</v>
          </cell>
          <cell r="K103" t="str">
            <v>ТТК136</v>
          </cell>
          <cell r="L103">
            <v>19.2</v>
          </cell>
        </row>
        <row r="104">
          <cell r="E104" t="str">
            <v>Батон столовый</v>
          </cell>
          <cell r="F104">
            <v>40</v>
          </cell>
          <cell r="G104">
            <v>1.88</v>
          </cell>
          <cell r="H104">
            <v>0.2</v>
          </cell>
          <cell r="I104">
            <v>12.85</v>
          </cell>
          <cell r="J104">
            <v>60</v>
          </cell>
          <cell r="K104" t="str">
            <v>ТТК243</v>
          </cell>
          <cell r="L104">
            <v>6.54</v>
          </cell>
        </row>
        <row r="106">
          <cell r="E106" t="str">
            <v>Сыр российский</v>
          </cell>
          <cell r="F106">
            <v>20</v>
          </cell>
          <cell r="G106">
            <v>4.5999999999999996</v>
          </cell>
          <cell r="H106">
            <v>5.9</v>
          </cell>
          <cell r="I106">
            <v>15</v>
          </cell>
          <cell r="J106">
            <v>72</v>
          </cell>
          <cell r="K106" t="str">
            <v>ТТК233</v>
          </cell>
          <cell r="L106">
            <v>25</v>
          </cell>
        </row>
        <row r="107">
          <cell r="E107" t="str">
            <v>Йогурт фруктовый (живые культуры)</v>
          </cell>
          <cell r="F107">
            <v>115</v>
          </cell>
          <cell r="G107">
            <v>2.9</v>
          </cell>
          <cell r="H107">
            <v>3.5</v>
          </cell>
          <cell r="I107">
            <v>21.3</v>
          </cell>
          <cell r="J107">
            <v>124</v>
          </cell>
          <cell r="L107">
            <v>60.26</v>
          </cell>
        </row>
        <row r="120">
          <cell r="E120" t="str">
            <v>Макаронные изделия отварные</v>
          </cell>
          <cell r="F120">
            <v>150</v>
          </cell>
          <cell r="G120">
            <v>2.5</v>
          </cell>
          <cell r="H120">
            <v>4.8</v>
          </cell>
          <cell r="I120">
            <v>33.299999999999997</v>
          </cell>
          <cell r="J120">
            <v>191</v>
          </cell>
          <cell r="K120" t="str">
            <v>тк5</v>
          </cell>
          <cell r="L120">
            <v>14</v>
          </cell>
        </row>
        <row r="121">
          <cell r="E121" t="str">
            <v>Тефтели из говядины с  соусом томатным</v>
          </cell>
          <cell r="F121">
            <v>130</v>
          </cell>
          <cell r="G121">
            <v>10.1</v>
          </cell>
          <cell r="H121">
            <v>11.1</v>
          </cell>
          <cell r="I121">
            <v>18.2</v>
          </cell>
          <cell r="J121">
            <v>259</v>
          </cell>
          <cell r="K121" t="str">
            <v>ттк110</v>
          </cell>
          <cell r="L121">
            <v>107.42</v>
          </cell>
        </row>
        <row r="122">
          <cell r="E122" t="str">
            <v>Чай с сахаром и лимоном</v>
          </cell>
          <cell r="F122">
            <v>200</v>
          </cell>
          <cell r="G122">
            <v>0.3</v>
          </cell>
          <cell r="H122">
            <v>0</v>
          </cell>
          <cell r="I122">
            <v>15</v>
          </cell>
          <cell r="J122">
            <v>45</v>
          </cell>
          <cell r="K122" t="str">
            <v>тк 27</v>
          </cell>
          <cell r="L122">
            <v>5.36</v>
          </cell>
        </row>
        <row r="123">
          <cell r="E123" t="str">
            <v>Хлеб ржаной дарницкий</v>
          </cell>
          <cell r="F123">
            <v>25</v>
          </cell>
          <cell r="G123">
            <v>1.4</v>
          </cell>
          <cell r="H123">
            <v>0.28000000000000003</v>
          </cell>
          <cell r="I123">
            <v>10.25</v>
          </cell>
          <cell r="J123">
            <v>51.5</v>
          </cell>
          <cell r="K123" t="str">
            <v>ттк243</v>
          </cell>
          <cell r="L123">
            <v>5.22</v>
          </cell>
        </row>
        <row r="125">
          <cell r="E125" t="str">
            <v>Огурец свежий (порционно) с зеленью</v>
          </cell>
          <cell r="F125">
            <v>62</v>
          </cell>
          <cell r="G125">
            <v>0.55000000000000004</v>
          </cell>
          <cell r="H125">
            <v>0.1</v>
          </cell>
          <cell r="I125">
            <v>3.8</v>
          </cell>
          <cell r="J125">
            <v>12</v>
          </cell>
          <cell r="K125" t="str">
            <v>ттк545</v>
          </cell>
          <cell r="L125">
            <v>28</v>
          </cell>
        </row>
        <row r="139">
          <cell r="E139" t="str">
            <v>Запеканка "Ватрушка  Царская"</v>
          </cell>
          <cell r="F139">
            <v>160</v>
          </cell>
          <cell r="G139">
            <v>14.07</v>
          </cell>
          <cell r="H139">
            <v>16.3</v>
          </cell>
          <cell r="I139">
            <v>35.6</v>
          </cell>
          <cell r="J139">
            <v>362.18</v>
          </cell>
          <cell r="K139" t="str">
            <v>ттк 16</v>
          </cell>
          <cell r="L139">
            <v>95</v>
          </cell>
        </row>
        <row r="141">
          <cell r="E141" t="str">
            <v>Какао с витаминами "Витошка"</v>
          </cell>
          <cell r="F141">
            <v>200</v>
          </cell>
          <cell r="G141">
            <v>3.77</v>
          </cell>
          <cell r="H141">
            <v>2.5</v>
          </cell>
          <cell r="I141">
            <v>26</v>
          </cell>
          <cell r="J141">
            <v>151.28</v>
          </cell>
          <cell r="K141" t="str">
            <v>тк37</v>
          </cell>
          <cell r="L141">
            <v>25.1</v>
          </cell>
        </row>
        <row r="142">
          <cell r="E142" t="str">
            <v>Батон витаминный "На здоровье"</v>
          </cell>
          <cell r="F142">
            <v>30</v>
          </cell>
          <cell r="G142">
            <v>1.88</v>
          </cell>
          <cell r="H142">
            <v>0.2</v>
          </cell>
          <cell r="I142">
            <v>12.85</v>
          </cell>
          <cell r="J142">
            <v>58.2</v>
          </cell>
          <cell r="K142" t="str">
            <v>ттк243</v>
          </cell>
          <cell r="L142">
            <v>8.4</v>
          </cell>
        </row>
        <row r="143">
          <cell r="E143" t="str">
            <v>Яблоко</v>
          </cell>
          <cell r="F143">
            <v>120</v>
          </cell>
          <cell r="G143">
            <v>0.4</v>
          </cell>
          <cell r="H143">
            <v>0.4</v>
          </cell>
          <cell r="I143">
            <v>11</v>
          </cell>
          <cell r="J143">
            <v>47</v>
          </cell>
          <cell r="K143" t="str">
            <v>тк38</v>
          </cell>
          <cell r="L143">
            <v>31.5</v>
          </cell>
        </row>
        <row r="158">
          <cell r="E158" t="str">
            <v>Картофельное пюре</v>
          </cell>
          <cell r="F158">
            <v>150</v>
          </cell>
          <cell r="G158">
            <v>2.54</v>
          </cell>
          <cell r="H158">
            <v>5.44</v>
          </cell>
          <cell r="I158">
            <v>20.3</v>
          </cell>
          <cell r="J158">
            <v>132</v>
          </cell>
          <cell r="K158" t="str">
            <v>тк15</v>
          </cell>
          <cell r="L158">
            <v>20</v>
          </cell>
        </row>
        <row r="159">
          <cell r="E159" t="str">
            <v>Кнели из птицы с соусом</v>
          </cell>
          <cell r="F159">
            <v>110</v>
          </cell>
          <cell r="G159">
            <v>13</v>
          </cell>
          <cell r="H159">
            <v>13.2</v>
          </cell>
          <cell r="I159">
            <v>10.54</v>
          </cell>
          <cell r="J159">
            <v>193</v>
          </cell>
          <cell r="K159" t="str">
            <v>ттк403</v>
          </cell>
          <cell r="L159">
            <v>82.56</v>
          </cell>
        </row>
        <row r="160">
          <cell r="E160" t="str">
            <v>Чай с сахаром</v>
          </cell>
          <cell r="F160">
            <v>200</v>
          </cell>
          <cell r="G160">
            <v>0.2</v>
          </cell>
          <cell r="H160">
            <v>0</v>
          </cell>
          <cell r="I160">
            <v>10</v>
          </cell>
          <cell r="J160">
            <v>41</v>
          </cell>
          <cell r="K160" t="str">
            <v>тк10</v>
          </cell>
          <cell r="L160">
            <v>2.1800000000000002</v>
          </cell>
        </row>
        <row r="161">
          <cell r="E161" t="str">
            <v>Хлеб ржаной дарницкий</v>
          </cell>
          <cell r="F161">
            <v>25</v>
          </cell>
          <cell r="G161">
            <v>1.4</v>
          </cell>
          <cell r="H161">
            <v>0.28000000000000003</v>
          </cell>
          <cell r="I161">
            <v>10.25</v>
          </cell>
          <cell r="J161">
            <v>51.5</v>
          </cell>
          <cell r="K161" t="str">
            <v>ттк243</v>
          </cell>
          <cell r="L161">
            <v>5.22</v>
          </cell>
        </row>
        <row r="163">
          <cell r="E163" t="str">
            <v>Помидор свежий (порционно)</v>
          </cell>
          <cell r="F163">
            <v>60</v>
          </cell>
          <cell r="G163">
            <v>0.55000000000000004</v>
          </cell>
          <cell r="H163">
            <v>0.1</v>
          </cell>
          <cell r="I163">
            <v>3.8</v>
          </cell>
          <cell r="J163">
            <v>12</v>
          </cell>
          <cell r="K163" t="str">
            <v>ттк546</v>
          </cell>
          <cell r="L163">
            <v>22.04</v>
          </cell>
        </row>
        <row r="164">
          <cell r="E164" t="str">
            <v>Вафли</v>
          </cell>
          <cell r="F164">
            <v>50</v>
          </cell>
          <cell r="G164">
            <v>1.88</v>
          </cell>
          <cell r="H164">
            <v>2.5</v>
          </cell>
          <cell r="I164">
            <v>25</v>
          </cell>
          <cell r="J164">
            <v>135</v>
          </cell>
          <cell r="K164" t="str">
            <v>ттк546</v>
          </cell>
          <cell r="L164">
            <v>28</v>
          </cell>
        </row>
        <row r="177">
          <cell r="E177" t="str">
            <v>Плов из птицы</v>
          </cell>
          <cell r="F177">
            <v>200</v>
          </cell>
          <cell r="G177">
            <v>10.66</v>
          </cell>
          <cell r="H177">
            <v>10</v>
          </cell>
          <cell r="I177">
            <v>36.1</v>
          </cell>
          <cell r="J177">
            <v>350</v>
          </cell>
          <cell r="K177" t="str">
            <v>ттк258</v>
          </cell>
          <cell r="L177">
            <v>68.48</v>
          </cell>
        </row>
        <row r="179">
          <cell r="E179" t="str">
            <v>Какао "Хрутка"</v>
          </cell>
          <cell r="F179">
            <v>200</v>
          </cell>
          <cell r="G179">
            <v>2.5</v>
          </cell>
          <cell r="H179">
            <v>2.5</v>
          </cell>
          <cell r="I179">
            <v>22.4</v>
          </cell>
          <cell r="J179">
            <v>107</v>
          </cell>
          <cell r="K179" t="str">
            <v>ттк118</v>
          </cell>
          <cell r="L179">
            <v>24.08</v>
          </cell>
        </row>
        <row r="180">
          <cell r="E180" t="str">
            <v>Хлеб  пшеничный йодированный</v>
          </cell>
          <cell r="G180">
            <v>1.98</v>
          </cell>
          <cell r="H180">
            <v>0.2</v>
          </cell>
          <cell r="I180">
            <v>12.2</v>
          </cell>
          <cell r="J180">
            <v>58.5</v>
          </cell>
          <cell r="K180" t="str">
            <v>ттк243</v>
          </cell>
          <cell r="L180">
            <v>5.22</v>
          </cell>
        </row>
        <row r="181">
          <cell r="E181" t="str">
            <v>мандарины</v>
          </cell>
          <cell r="F181">
            <v>100</v>
          </cell>
          <cell r="G181">
            <v>0.4</v>
          </cell>
          <cell r="H181">
            <v>0.2</v>
          </cell>
          <cell r="I181">
            <v>7.5</v>
          </cell>
          <cell r="J181">
            <v>38</v>
          </cell>
          <cell r="K181" t="str">
            <v>ттк38</v>
          </cell>
          <cell r="L181">
            <v>39</v>
          </cell>
        </row>
        <row r="182">
          <cell r="E182" t="str">
            <v>Салат "Школьный"</v>
          </cell>
          <cell r="F182">
            <v>60</v>
          </cell>
          <cell r="G182">
            <v>3.2</v>
          </cell>
          <cell r="H182">
            <v>4.8</v>
          </cell>
          <cell r="I182">
            <v>3.26</v>
          </cell>
          <cell r="J182">
            <v>63.41</v>
          </cell>
          <cell r="K182" t="str">
            <v>ттк438</v>
          </cell>
          <cell r="L182">
            <v>23.22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9" topLeftCell="E10" activePane="bottomRight" state="frozen"/>
      <selection pane="topRight" activeCell="E1" sqref="E1"/>
      <selection pane="bottomLeft" activeCell="A6" sqref="A6"/>
      <selection pane="bottomRight" activeCell="H6" sqref="H6:J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.42578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8" x14ac:dyDescent="0.2">
      <c r="A3" s="35"/>
      <c r="C3" s="2"/>
      <c r="G3" s="2" t="s">
        <v>19</v>
      </c>
      <c r="H3" s="50" t="s">
        <v>41</v>
      </c>
      <c r="I3" s="51"/>
      <c r="J3" s="52"/>
      <c r="K3" s="48">
        <v>2023</v>
      </c>
    </row>
    <row r="4" spans="1:12" ht="18" x14ac:dyDescent="0.2">
      <c r="A4" s="35"/>
      <c r="C4" s="2"/>
      <c r="F4" s="12" t="s">
        <v>39</v>
      </c>
      <c r="G4" s="2" t="s">
        <v>17</v>
      </c>
      <c r="H4" s="50" t="s">
        <v>43</v>
      </c>
      <c r="I4" s="51"/>
      <c r="J4" s="51"/>
      <c r="K4" s="52"/>
    </row>
    <row r="5" spans="1:12" ht="18" x14ac:dyDescent="0.2">
      <c r="A5" s="35"/>
      <c r="C5" s="2"/>
      <c r="G5" s="2" t="s">
        <v>18</v>
      </c>
      <c r="H5" s="50" t="s">
        <v>44</v>
      </c>
      <c r="I5" s="51"/>
      <c r="J5" s="51"/>
      <c r="K5" s="52"/>
    </row>
    <row r="6" spans="1:12" ht="18" x14ac:dyDescent="0.2">
      <c r="A6" s="35"/>
      <c r="C6" s="2"/>
      <c r="G6" s="2" t="s">
        <v>19</v>
      </c>
      <c r="H6" s="58" t="s">
        <v>41</v>
      </c>
      <c r="I6" s="59"/>
      <c r="J6" s="60"/>
      <c r="K6" s="48">
        <v>2023</v>
      </c>
    </row>
    <row r="7" spans="1:12" ht="17.25" customHeight="1" x14ac:dyDescent="0.2">
      <c r="A7" s="4" t="s">
        <v>8</v>
      </c>
      <c r="C7" s="2"/>
      <c r="D7" s="3"/>
      <c r="E7" s="38" t="s">
        <v>9</v>
      </c>
      <c r="K7" s="49"/>
    </row>
    <row r="8" spans="1:12" x14ac:dyDescent="0.2">
      <c r="C8" s="2"/>
      <c r="D8" s="4"/>
      <c r="H8" s="47" t="s">
        <v>36</v>
      </c>
      <c r="I8" s="47" t="s">
        <v>37</v>
      </c>
      <c r="J8" s="47" t="s">
        <v>38</v>
      </c>
    </row>
    <row r="9" spans="1:12" ht="33.75" x14ac:dyDescent="0.2">
      <c r="A9" s="45" t="s">
        <v>14</v>
      </c>
      <c r="B9" s="46" t="s">
        <v>15</v>
      </c>
      <c r="C9" s="36" t="s">
        <v>0</v>
      </c>
      <c r="D9" s="36" t="s">
        <v>13</v>
      </c>
      <c r="E9" s="36" t="s">
        <v>12</v>
      </c>
      <c r="F9" s="36" t="s">
        <v>34</v>
      </c>
      <c r="G9" s="36" t="s">
        <v>1</v>
      </c>
      <c r="H9" s="36" t="s">
        <v>2</v>
      </c>
      <c r="I9" s="36" t="s">
        <v>3</v>
      </c>
      <c r="J9" s="36" t="s">
        <v>10</v>
      </c>
      <c r="K9" s="37" t="s">
        <v>11</v>
      </c>
      <c r="L9" s="36" t="s">
        <v>35</v>
      </c>
    </row>
    <row r="10" spans="1:12" ht="15" x14ac:dyDescent="0.25">
      <c r="A10" s="20">
        <v>1</v>
      </c>
      <c r="B10" s="21">
        <v>1</v>
      </c>
      <c r="C10" s="22" t="s">
        <v>20</v>
      </c>
      <c r="D10" s="5" t="s">
        <v>21</v>
      </c>
      <c r="E10" s="39" t="str">
        <f>[1]Лист1!E6</f>
        <v>Каша молочная рисовая с маслом сливочным</v>
      </c>
      <c r="F10" s="40">
        <f>[1]Лист1!F6</f>
        <v>205</v>
      </c>
      <c r="G10" s="40">
        <f>[1]Лист1!G6</f>
        <v>5.56</v>
      </c>
      <c r="H10" s="40">
        <f>[1]Лист1!H6</f>
        <v>7.77</v>
      </c>
      <c r="I10" s="40">
        <f>[1]Лист1!I6</f>
        <v>32.86</v>
      </c>
      <c r="J10" s="40">
        <f>[1]Лист1!J6</f>
        <v>223.6</v>
      </c>
      <c r="K10" s="41" t="str">
        <f>[1]Лист1!K6</f>
        <v>ттк453</v>
      </c>
      <c r="L10" s="40">
        <f>[1]Лист1!L6</f>
        <v>36.880000000000003</v>
      </c>
    </row>
    <row r="11" spans="1:12" ht="15" x14ac:dyDescent="0.25">
      <c r="A11" s="23"/>
      <c r="B11" s="15"/>
      <c r="C11" s="11"/>
      <c r="D11" s="6"/>
      <c r="E11" s="42">
        <f>[1]Лист1!E7</f>
        <v>0</v>
      </c>
      <c r="F11" s="43">
        <f>[1]Лист1!F7</f>
        <v>0</v>
      </c>
      <c r="G11" s="43">
        <f>[1]Лист1!G7</f>
        <v>0</v>
      </c>
      <c r="H11" s="43">
        <f>[1]Лист1!H7</f>
        <v>0</v>
      </c>
      <c r="I11" s="43">
        <f>[1]Лист1!I7</f>
        <v>0</v>
      </c>
      <c r="J11" s="43">
        <f>[1]Лист1!J7</f>
        <v>0</v>
      </c>
      <c r="K11" s="44">
        <f>[1]Лист1!K7</f>
        <v>0</v>
      </c>
      <c r="L11" s="43">
        <f>[1]Лист1!L7</f>
        <v>0</v>
      </c>
    </row>
    <row r="12" spans="1:12" ht="15" x14ac:dyDescent="0.25">
      <c r="A12" s="23"/>
      <c r="B12" s="15"/>
      <c r="C12" s="11"/>
      <c r="D12" s="7" t="s">
        <v>22</v>
      </c>
      <c r="E12" s="42" t="str">
        <f>[1]Лист1!E8</f>
        <v>Какао с витаминами "Витошка"</v>
      </c>
      <c r="F12" s="43">
        <f>[1]Лист1!F8</f>
        <v>200</v>
      </c>
      <c r="G12" s="43">
        <f>[1]Лист1!G8</f>
        <v>3.77</v>
      </c>
      <c r="H12" s="43">
        <f>[1]Лист1!H8</f>
        <v>2.5</v>
      </c>
      <c r="I12" s="43">
        <f>[1]Лист1!I8</f>
        <v>26</v>
      </c>
      <c r="J12" s="43">
        <f>[1]Лист1!J8</f>
        <v>151.28</v>
      </c>
      <c r="K12" s="44" t="str">
        <f>[1]Лист1!K8</f>
        <v>тк37</v>
      </c>
      <c r="L12" s="43">
        <f>[1]Лист1!L8</f>
        <v>25.1</v>
      </c>
    </row>
    <row r="13" spans="1:12" ht="15" x14ac:dyDescent="0.25">
      <c r="A13" s="23"/>
      <c r="B13" s="15"/>
      <c r="C13" s="11"/>
      <c r="D13" s="7" t="s">
        <v>23</v>
      </c>
      <c r="E13" s="42">
        <f>[1]Лист1!E9</f>
        <v>0</v>
      </c>
      <c r="F13" s="43">
        <f>[1]Лист1!F9</f>
        <v>0</v>
      </c>
      <c r="G13" s="43">
        <f>[1]Лист1!G9</f>
        <v>0</v>
      </c>
      <c r="H13" s="43">
        <f>[1]Лист1!H9</f>
        <v>0</v>
      </c>
      <c r="I13" s="43">
        <f>[1]Лист1!I9</f>
        <v>0</v>
      </c>
      <c r="J13" s="43">
        <f>[1]Лист1!J9</f>
        <v>0</v>
      </c>
      <c r="K13" s="44">
        <f>[1]Лист1!K9</f>
        <v>0</v>
      </c>
      <c r="L13" s="43">
        <f>[1]Лист1!L9</f>
        <v>0</v>
      </c>
    </row>
    <row r="14" spans="1:12" ht="15" x14ac:dyDescent="0.25">
      <c r="A14" s="23"/>
      <c r="B14" s="15"/>
      <c r="C14" s="11"/>
      <c r="D14" s="7" t="s">
        <v>24</v>
      </c>
      <c r="E14" s="42" t="str">
        <f>[1]Лист1!E10</f>
        <v>Мандарин</v>
      </c>
      <c r="F14" s="43">
        <f>[1]Лист1!F10</f>
        <v>100</v>
      </c>
      <c r="G14" s="43">
        <f>[1]Лист1!G10</f>
        <v>0.7</v>
      </c>
      <c r="H14" s="43">
        <f>[1]Лист1!H10</f>
        <v>0.1</v>
      </c>
      <c r="I14" s="43">
        <f>[1]Лист1!I10</f>
        <v>7.5</v>
      </c>
      <c r="J14" s="43">
        <f>[1]Лист1!J10</f>
        <v>38</v>
      </c>
      <c r="K14" s="44" t="str">
        <f>[1]Лист1!K10</f>
        <v>тк38</v>
      </c>
      <c r="L14" s="43">
        <f>[1]Лист1!L10</f>
        <v>39</v>
      </c>
    </row>
    <row r="15" spans="1:12" ht="15" x14ac:dyDescent="0.25">
      <c r="A15" s="23"/>
      <c r="B15" s="15"/>
      <c r="C15" s="11"/>
      <c r="D15" s="6"/>
      <c r="E15" s="42" t="str">
        <f>[1]Лист1!E11</f>
        <v>Бутерброд(батон) с колбасой п/к и сыром</v>
      </c>
      <c r="F15" s="43">
        <f>[1]Лист1!F11</f>
        <v>75</v>
      </c>
      <c r="G15" s="43">
        <f>[1]Лист1!G11</f>
        <v>8.48</v>
      </c>
      <c r="H15" s="43">
        <f>[1]Лист1!H11</f>
        <v>9.1</v>
      </c>
      <c r="I15" s="43">
        <f>[1]Лист1!I11</f>
        <v>27.89</v>
      </c>
      <c r="J15" s="43">
        <f>[1]Лист1!J11</f>
        <v>153.30000000000001</v>
      </c>
      <c r="K15" s="44" t="str">
        <f>[1]Лист1!K11</f>
        <v>ттк243</v>
      </c>
      <c r="L15" s="43">
        <f>[1]Лист1!L11</f>
        <v>59.02</v>
      </c>
    </row>
    <row r="16" spans="1:12" ht="15" x14ac:dyDescent="0.25">
      <c r="A16" s="23"/>
      <c r="B16" s="15"/>
      <c r="C16" s="11"/>
      <c r="D16" s="6"/>
      <c r="E16" s="42">
        <f>[1]Лист1!E12</f>
        <v>0</v>
      </c>
      <c r="F16" s="43">
        <f>[1]Лист1!F12</f>
        <v>0</v>
      </c>
      <c r="G16" s="43">
        <f>[1]Лист1!G12</f>
        <v>0</v>
      </c>
      <c r="H16" s="43">
        <f>[1]Лист1!H12</f>
        <v>0</v>
      </c>
      <c r="I16" s="43">
        <f>[1]Лист1!I12</f>
        <v>0</v>
      </c>
      <c r="J16" s="43">
        <f>[1]Лист1!J12</f>
        <v>0</v>
      </c>
      <c r="K16" s="44">
        <f>[1]Лист1!K12</f>
        <v>0</v>
      </c>
      <c r="L16" s="43">
        <f>[1]Лист1!L12</f>
        <v>0</v>
      </c>
    </row>
    <row r="17" spans="1:12" ht="15" x14ac:dyDescent="0.25">
      <c r="A17" s="24"/>
      <c r="B17" s="17"/>
      <c r="C17" s="8"/>
      <c r="D17" s="18" t="s">
        <v>33</v>
      </c>
      <c r="E17" s="9"/>
      <c r="F17" s="19">
        <f>SUM(F10:F16)</f>
        <v>580</v>
      </c>
      <c r="G17" s="19">
        <f t="shared" ref="G17:J17" si="0">SUM(G10:G16)</f>
        <v>18.509999999999998</v>
      </c>
      <c r="H17" s="19">
        <f t="shared" si="0"/>
        <v>19.47</v>
      </c>
      <c r="I17" s="19">
        <f t="shared" si="0"/>
        <v>94.25</v>
      </c>
      <c r="J17" s="19">
        <f t="shared" si="0"/>
        <v>566.18000000000006</v>
      </c>
      <c r="K17" s="25"/>
      <c r="L17" s="19">
        <f t="shared" ref="L17" si="1">SUM(L10:L16)</f>
        <v>160</v>
      </c>
    </row>
    <row r="18" spans="1:12" ht="15" x14ac:dyDescent="0.25">
      <c r="A18" s="26">
        <f>A10</f>
        <v>1</v>
      </c>
      <c r="B18" s="13">
        <f>B10</f>
        <v>1</v>
      </c>
      <c r="C18" s="10" t="s">
        <v>25</v>
      </c>
      <c r="D18" s="7" t="s">
        <v>26</v>
      </c>
      <c r="E18" s="42">
        <f>[1]Лист1!E14</f>
        <v>0</v>
      </c>
      <c r="F18" s="43">
        <f>[1]Лист1!F14</f>
        <v>0</v>
      </c>
      <c r="G18" s="43">
        <f>[1]Лист1!G14</f>
        <v>0</v>
      </c>
      <c r="H18" s="43">
        <f>[1]Лист1!H14</f>
        <v>0</v>
      </c>
      <c r="I18" s="43">
        <f>[1]Лист1!I14</f>
        <v>0</v>
      </c>
      <c r="J18" s="43">
        <f>[1]Лист1!J14</f>
        <v>0</v>
      </c>
      <c r="K18" s="44">
        <f>[1]Лист1!K14</f>
        <v>0</v>
      </c>
      <c r="L18" s="43">
        <f>[1]Лист1!L14</f>
        <v>0</v>
      </c>
    </row>
    <row r="19" spans="1:12" ht="15" x14ac:dyDescent="0.25">
      <c r="A19" s="23"/>
      <c r="B19" s="15"/>
      <c r="C19" s="11"/>
      <c r="D19" s="7" t="s">
        <v>27</v>
      </c>
      <c r="E19" s="42">
        <f>[1]Лист1!E15</f>
        <v>0</v>
      </c>
      <c r="F19" s="43">
        <f>[1]Лист1!F15</f>
        <v>0</v>
      </c>
      <c r="G19" s="43">
        <f>[1]Лист1!G15</f>
        <v>0</v>
      </c>
      <c r="H19" s="43">
        <f>[1]Лист1!H15</f>
        <v>0</v>
      </c>
      <c r="I19" s="43">
        <f>[1]Лист1!I15</f>
        <v>0</v>
      </c>
      <c r="J19" s="43">
        <f>[1]Лист1!J15</f>
        <v>0</v>
      </c>
      <c r="K19" s="44">
        <f>[1]Лист1!K15</f>
        <v>0</v>
      </c>
      <c r="L19" s="43">
        <f>[1]Лист1!L15</f>
        <v>0</v>
      </c>
    </row>
    <row r="20" spans="1:12" ht="15" x14ac:dyDescent="0.25">
      <c r="A20" s="23"/>
      <c r="B20" s="15"/>
      <c r="C20" s="11"/>
      <c r="D20" s="7" t="s">
        <v>28</v>
      </c>
      <c r="E20" s="42">
        <f>[1]Лист1!E16</f>
        <v>0</v>
      </c>
      <c r="F20" s="43">
        <f>[1]Лист1!F16</f>
        <v>0</v>
      </c>
      <c r="G20" s="43">
        <f>[1]Лист1!G16</f>
        <v>0</v>
      </c>
      <c r="H20" s="43">
        <f>[1]Лист1!H16</f>
        <v>0</v>
      </c>
      <c r="I20" s="43">
        <f>[1]Лист1!I16</f>
        <v>0</v>
      </c>
      <c r="J20" s="43">
        <f>[1]Лист1!J16</f>
        <v>0</v>
      </c>
      <c r="K20" s="44">
        <f>[1]Лист1!K16</f>
        <v>0</v>
      </c>
      <c r="L20" s="43">
        <f>[1]Лист1!L16</f>
        <v>0</v>
      </c>
    </row>
    <row r="21" spans="1:12" ht="15" x14ac:dyDescent="0.25">
      <c r="A21" s="23"/>
      <c r="B21" s="15"/>
      <c r="C21" s="11"/>
      <c r="D21" s="7" t="s">
        <v>29</v>
      </c>
      <c r="E21" s="42">
        <f>[1]Лист1!E17</f>
        <v>0</v>
      </c>
      <c r="F21" s="43">
        <f>[1]Лист1!F17</f>
        <v>0</v>
      </c>
      <c r="G21" s="43">
        <f>[1]Лист1!G17</f>
        <v>0</v>
      </c>
      <c r="H21" s="43">
        <f>[1]Лист1!H17</f>
        <v>0</v>
      </c>
      <c r="I21" s="43">
        <f>[1]Лист1!I17</f>
        <v>0</v>
      </c>
      <c r="J21" s="43">
        <f>[1]Лист1!J17</f>
        <v>0</v>
      </c>
      <c r="K21" s="44">
        <f>[1]Лист1!K17</f>
        <v>0</v>
      </c>
      <c r="L21" s="43">
        <f>[1]Лист1!L17</f>
        <v>0</v>
      </c>
    </row>
    <row r="22" spans="1:12" ht="15" x14ac:dyDescent="0.25">
      <c r="A22" s="23"/>
      <c r="B22" s="15"/>
      <c r="C22" s="11"/>
      <c r="D22" s="7" t="s">
        <v>30</v>
      </c>
      <c r="E22" s="42">
        <f>[1]Лист1!E18</f>
        <v>0</v>
      </c>
      <c r="F22" s="43">
        <f>[1]Лист1!F18</f>
        <v>0</v>
      </c>
      <c r="G22" s="43">
        <f>[1]Лист1!G18</f>
        <v>0</v>
      </c>
      <c r="H22" s="43">
        <f>[1]Лист1!H18</f>
        <v>0</v>
      </c>
      <c r="I22" s="43">
        <f>[1]Лист1!I18</f>
        <v>0</v>
      </c>
      <c r="J22" s="43">
        <f>[1]Лист1!J18</f>
        <v>0</v>
      </c>
      <c r="K22" s="44">
        <f>[1]Лист1!K18</f>
        <v>0</v>
      </c>
      <c r="L22" s="43">
        <f>[1]Лист1!L18</f>
        <v>0</v>
      </c>
    </row>
    <row r="23" spans="1:12" ht="15" x14ac:dyDescent="0.25">
      <c r="A23" s="23"/>
      <c r="B23" s="15"/>
      <c r="C23" s="11"/>
      <c r="D23" s="7" t="s">
        <v>31</v>
      </c>
      <c r="E23" s="42">
        <f>[1]Лист1!E19</f>
        <v>0</v>
      </c>
      <c r="F23" s="43">
        <f>[1]Лист1!F19</f>
        <v>0</v>
      </c>
      <c r="G23" s="43">
        <f>[1]Лист1!G19</f>
        <v>0</v>
      </c>
      <c r="H23" s="43">
        <f>[1]Лист1!H19</f>
        <v>0</v>
      </c>
      <c r="I23" s="43">
        <f>[1]Лист1!I19</f>
        <v>0</v>
      </c>
      <c r="J23" s="43">
        <f>[1]Лист1!J19</f>
        <v>0</v>
      </c>
      <c r="K23" s="44">
        <f>[1]Лист1!K19</f>
        <v>0</v>
      </c>
      <c r="L23" s="43">
        <f>[1]Лист1!L19</f>
        <v>0</v>
      </c>
    </row>
    <row r="24" spans="1:12" ht="15" x14ac:dyDescent="0.25">
      <c r="A24" s="23"/>
      <c r="B24" s="15"/>
      <c r="C24" s="11"/>
      <c r="D24" s="7" t="s">
        <v>32</v>
      </c>
      <c r="E24" s="42">
        <f>[1]Лист1!E20</f>
        <v>0</v>
      </c>
      <c r="F24" s="43">
        <f>[1]Лист1!F20</f>
        <v>0</v>
      </c>
      <c r="G24" s="43">
        <f>[1]Лист1!G20</f>
        <v>0</v>
      </c>
      <c r="H24" s="43">
        <f>[1]Лист1!H20</f>
        <v>0</v>
      </c>
      <c r="I24" s="43">
        <f>[1]Лист1!I20</f>
        <v>0</v>
      </c>
      <c r="J24" s="43">
        <f>[1]Лист1!J20</f>
        <v>0</v>
      </c>
      <c r="K24" s="44">
        <f>[1]Лист1!K20</f>
        <v>0</v>
      </c>
      <c r="L24" s="43">
        <f>[1]Лист1!L20</f>
        <v>0</v>
      </c>
    </row>
    <row r="25" spans="1:12" ht="15" x14ac:dyDescent="0.25">
      <c r="A25" s="23"/>
      <c r="B25" s="15"/>
      <c r="C25" s="11"/>
      <c r="D25" s="6"/>
      <c r="E25" s="42">
        <f>[1]Лист1!E21</f>
        <v>0</v>
      </c>
      <c r="F25" s="43">
        <f>[1]Лист1!F21</f>
        <v>0</v>
      </c>
      <c r="G25" s="43">
        <f>[1]Лист1!G21</f>
        <v>0</v>
      </c>
      <c r="H25" s="43">
        <f>[1]Лист1!H21</f>
        <v>0</v>
      </c>
      <c r="I25" s="43">
        <f>[1]Лист1!I21</f>
        <v>0</v>
      </c>
      <c r="J25" s="43">
        <f>[1]Лист1!J21</f>
        <v>0</v>
      </c>
      <c r="K25" s="44">
        <f>[1]Лист1!K21</f>
        <v>0</v>
      </c>
      <c r="L25" s="43">
        <f>[1]Лист1!L21</f>
        <v>0</v>
      </c>
    </row>
    <row r="26" spans="1:12" ht="15" x14ac:dyDescent="0.25">
      <c r="A26" s="23"/>
      <c r="B26" s="15"/>
      <c r="C26" s="11"/>
      <c r="D26" s="6"/>
      <c r="E26" s="42">
        <f>[1]Лист1!E22</f>
        <v>0</v>
      </c>
      <c r="F26" s="43">
        <f>[1]Лист1!F22</f>
        <v>0</v>
      </c>
      <c r="G26" s="43">
        <f>[1]Лист1!G22</f>
        <v>0</v>
      </c>
      <c r="H26" s="43">
        <f>[1]Лист1!H22</f>
        <v>0</v>
      </c>
      <c r="I26" s="43">
        <f>[1]Лист1!I22</f>
        <v>0</v>
      </c>
      <c r="J26" s="43">
        <f>[1]Лист1!J22</f>
        <v>0</v>
      </c>
      <c r="K26" s="44">
        <f>[1]Лист1!K22</f>
        <v>0</v>
      </c>
      <c r="L26" s="43">
        <f>[1]Лист1!L22</f>
        <v>0</v>
      </c>
    </row>
    <row r="27" spans="1:12" ht="15" x14ac:dyDescent="0.25">
      <c r="A27" s="24"/>
      <c r="B27" s="17"/>
      <c r="C27" s="8"/>
      <c r="D27" s="18" t="s">
        <v>33</v>
      </c>
      <c r="E27" s="9"/>
      <c r="F27" s="19">
        <f>SUM(F18:F26)</f>
        <v>0</v>
      </c>
      <c r="G27" s="19">
        <f t="shared" ref="G27:J27" si="2">SUM(G18:G26)</f>
        <v>0</v>
      </c>
      <c r="H27" s="19">
        <f t="shared" si="2"/>
        <v>0</v>
      </c>
      <c r="I27" s="19">
        <f t="shared" si="2"/>
        <v>0</v>
      </c>
      <c r="J27" s="19">
        <f t="shared" si="2"/>
        <v>0</v>
      </c>
      <c r="K27" s="25"/>
      <c r="L27" s="19">
        <f t="shared" ref="L27" si="3">SUM(L18:L26)</f>
        <v>0</v>
      </c>
    </row>
    <row r="28" spans="1:12" ht="15" x14ac:dyDescent="0.2">
      <c r="A28" s="29">
        <f>A10</f>
        <v>1</v>
      </c>
      <c r="B28" s="30">
        <f>B10</f>
        <v>1</v>
      </c>
      <c r="C28" s="56" t="s">
        <v>4</v>
      </c>
      <c r="D28" s="57"/>
      <c r="E28" s="31"/>
      <c r="F28" s="32">
        <f>F17+F27</f>
        <v>580</v>
      </c>
      <c r="G28" s="32">
        <f t="shared" ref="G28:J28" si="4">G17+G27</f>
        <v>18.509999999999998</v>
      </c>
      <c r="H28" s="32">
        <f t="shared" si="4"/>
        <v>19.47</v>
      </c>
      <c r="I28" s="32">
        <f t="shared" si="4"/>
        <v>94.25</v>
      </c>
      <c r="J28" s="32">
        <f t="shared" si="4"/>
        <v>566.18000000000006</v>
      </c>
      <c r="K28" s="32"/>
      <c r="L28" s="32">
        <f t="shared" ref="L28" si="5">L17+L27</f>
        <v>160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tr">
        <f>[1]Лист1!E25</f>
        <v>Рагу из говядины</v>
      </c>
      <c r="F29" s="40">
        <f>[1]Лист1!F25</f>
        <v>200</v>
      </c>
      <c r="G29" s="40">
        <f>[1]Лист1!G25</f>
        <v>19.239999999999998</v>
      </c>
      <c r="H29" s="40">
        <f>[1]Лист1!H25</f>
        <v>20.68</v>
      </c>
      <c r="I29" s="40">
        <f>[1]Лист1!I25</f>
        <v>40.5</v>
      </c>
      <c r="J29" s="40">
        <f>[1]Лист1!J25</f>
        <v>416.88</v>
      </c>
      <c r="K29" s="41" t="str">
        <f>[1]Лист1!K25</f>
        <v>ттк151</v>
      </c>
      <c r="L29" s="40">
        <f>[1]Лист1!L25</f>
        <v>125</v>
      </c>
    </row>
    <row r="30" spans="1:12" ht="15" x14ac:dyDescent="0.25">
      <c r="A30" s="14"/>
      <c r="B30" s="15"/>
      <c r="C30" s="11"/>
      <c r="D30" s="6"/>
      <c r="E30" s="42">
        <f>[1]Лист1!E26</f>
        <v>0</v>
      </c>
      <c r="F30" s="43">
        <f>[1]Лист1!F26</f>
        <v>0</v>
      </c>
      <c r="G30" s="43">
        <f>[1]Лист1!G26</f>
        <v>0</v>
      </c>
      <c r="H30" s="43">
        <f>[1]Лист1!H26</f>
        <v>0</v>
      </c>
      <c r="I30" s="43">
        <f>[1]Лист1!I26</f>
        <v>0</v>
      </c>
      <c r="J30" s="43">
        <f>[1]Лист1!J26</f>
        <v>0</v>
      </c>
      <c r="K30" s="44">
        <f>[1]Лист1!K26</f>
        <v>0</v>
      </c>
      <c r="L30" s="43">
        <f>[1]Лист1!L26</f>
        <v>0</v>
      </c>
    </row>
    <row r="31" spans="1:12" ht="15" x14ac:dyDescent="0.25">
      <c r="A31" s="14"/>
      <c r="B31" s="15"/>
      <c r="C31" s="11"/>
      <c r="D31" s="7" t="s">
        <v>22</v>
      </c>
      <c r="E31" s="42" t="str">
        <f>[1]Лист1!E27</f>
        <v>Напиток "Здоровье"(чай с шиповником)</v>
      </c>
      <c r="F31" s="43">
        <f>[1]Лист1!F27</f>
        <v>200</v>
      </c>
      <c r="G31" s="43">
        <f>[1]Лист1!G27</f>
        <v>0.4</v>
      </c>
      <c r="H31" s="43">
        <f>[1]Лист1!H27</f>
        <v>0.1</v>
      </c>
      <c r="I31" s="43">
        <f>[1]Лист1!I27</f>
        <v>22</v>
      </c>
      <c r="J31" s="43">
        <f>[1]Лист1!J27</f>
        <v>77</v>
      </c>
      <c r="K31" s="44" t="str">
        <f>[1]Лист1!K27</f>
        <v>ттк459</v>
      </c>
      <c r="L31" s="43">
        <f>[1]Лист1!L27</f>
        <v>6</v>
      </c>
    </row>
    <row r="32" spans="1:12" ht="15" x14ac:dyDescent="0.25">
      <c r="A32" s="14"/>
      <c r="B32" s="15"/>
      <c r="C32" s="11"/>
      <c r="D32" s="7" t="s">
        <v>23</v>
      </c>
      <c r="E32" s="42" t="str">
        <f>[1]Лист1!E28</f>
        <v>Хлеб северный  (с ламинариями)</v>
      </c>
      <c r="F32" s="43">
        <f>[1]Лист1!F28</f>
        <v>40</v>
      </c>
      <c r="G32" s="43">
        <f>[1]Лист1!G28</f>
        <v>1.1599999999999999</v>
      </c>
      <c r="H32" s="43">
        <f>[1]Лист1!H28</f>
        <v>0.23</v>
      </c>
      <c r="I32" s="43">
        <f>[1]Лист1!I28</f>
        <v>16.399999999999999</v>
      </c>
      <c r="J32" s="43">
        <f>[1]Лист1!J28</f>
        <v>65.599999999999994</v>
      </c>
      <c r="K32" s="44" t="str">
        <f>[1]Лист1!K28</f>
        <v>ттк243</v>
      </c>
      <c r="L32" s="43">
        <f>[1]Лист1!L28</f>
        <v>6.96</v>
      </c>
    </row>
    <row r="33" spans="1:12" ht="15" x14ac:dyDescent="0.25">
      <c r="A33" s="14"/>
      <c r="B33" s="15"/>
      <c r="C33" s="11"/>
      <c r="D33" s="7" t="s">
        <v>24</v>
      </c>
      <c r="E33" s="42">
        <f>[1]Лист1!E29</f>
        <v>0</v>
      </c>
      <c r="F33" s="43">
        <f>[1]Лист1!F29</f>
        <v>0</v>
      </c>
      <c r="G33" s="43">
        <f>[1]Лист1!G29</f>
        <v>0</v>
      </c>
      <c r="H33" s="43">
        <f>[1]Лист1!H29</f>
        <v>0</v>
      </c>
      <c r="I33" s="43">
        <f>[1]Лист1!I29</f>
        <v>0</v>
      </c>
      <c r="J33" s="43">
        <f>[1]Лист1!J29</f>
        <v>0</v>
      </c>
      <c r="K33" s="44">
        <f>[1]Лист1!K29</f>
        <v>0</v>
      </c>
      <c r="L33" s="43">
        <f>[1]Лист1!L29</f>
        <v>0</v>
      </c>
    </row>
    <row r="34" spans="1:12" ht="15" x14ac:dyDescent="0.25">
      <c r="A34" s="14"/>
      <c r="B34" s="15"/>
      <c r="C34" s="11"/>
      <c r="D34" s="6"/>
      <c r="E34" s="42" t="str">
        <f>[1]Лист1!E30</f>
        <v>Помидор свежий (порционно)</v>
      </c>
      <c r="F34" s="43">
        <f>[1]Лист1!F30</f>
        <v>60</v>
      </c>
      <c r="G34" s="43">
        <f>[1]Лист1!G30</f>
        <v>0.55000000000000004</v>
      </c>
      <c r="H34" s="43">
        <f>[1]Лист1!H30</f>
        <v>0.1</v>
      </c>
      <c r="I34" s="43">
        <f>[1]Лист1!I30</f>
        <v>3.8</v>
      </c>
      <c r="J34" s="43">
        <f>[1]Лист1!J30</f>
        <v>12</v>
      </c>
      <c r="K34" s="44" t="str">
        <f>[1]Лист1!K30</f>
        <v>ттк546</v>
      </c>
      <c r="L34" s="43">
        <f>[1]Лист1!L30</f>
        <v>22.04</v>
      </c>
    </row>
    <row r="35" spans="1:12" ht="15" x14ac:dyDescent="0.25">
      <c r="A35" s="14"/>
      <c r="B35" s="15"/>
      <c r="C35" s="11"/>
      <c r="D35" s="6"/>
      <c r="E35" s="42">
        <f>[1]Лист1!E31</f>
        <v>0</v>
      </c>
      <c r="F35" s="43">
        <f>[1]Лист1!F31</f>
        <v>0</v>
      </c>
      <c r="G35" s="43">
        <f>[1]Лист1!G31</f>
        <v>0</v>
      </c>
      <c r="H35" s="43">
        <f>[1]Лист1!H31</f>
        <v>0</v>
      </c>
      <c r="I35" s="43">
        <f>[1]Лист1!I31</f>
        <v>0</v>
      </c>
      <c r="J35" s="43">
        <f>[1]Лист1!J31</f>
        <v>0</v>
      </c>
      <c r="K35" s="44">
        <f>[1]Лист1!K31</f>
        <v>0</v>
      </c>
      <c r="L35" s="43">
        <f>[1]Лист1!L31</f>
        <v>0</v>
      </c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500</v>
      </c>
      <c r="G36" s="19">
        <f t="shared" ref="G36" si="6">SUM(G29:G35)</f>
        <v>21.349999999999998</v>
      </c>
      <c r="H36" s="19">
        <f t="shared" ref="H36" si="7">SUM(H29:H35)</f>
        <v>21.110000000000003</v>
      </c>
      <c r="I36" s="19">
        <f t="shared" ref="I36" si="8">SUM(I29:I35)</f>
        <v>82.7</v>
      </c>
      <c r="J36" s="19">
        <f t="shared" ref="J36:L36" si="9">SUM(J29:J35)</f>
        <v>571.48</v>
      </c>
      <c r="K36" s="25"/>
      <c r="L36" s="19">
        <f t="shared" si="9"/>
        <v>160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>
        <f>[1]Лист1!E33</f>
        <v>0</v>
      </c>
      <c r="F37" s="43">
        <f>[1]Лист1!F33</f>
        <v>0</v>
      </c>
      <c r="G37" s="43">
        <f>[1]Лист1!G33</f>
        <v>0</v>
      </c>
      <c r="H37" s="43">
        <f>[1]Лист1!H33</f>
        <v>0</v>
      </c>
      <c r="I37" s="43">
        <f>[1]Лист1!I33</f>
        <v>0</v>
      </c>
      <c r="J37" s="43">
        <f>[1]Лист1!J33</f>
        <v>0</v>
      </c>
      <c r="K37" s="44">
        <f>[1]Лист1!K33</f>
        <v>0</v>
      </c>
      <c r="L37" s="43">
        <f>[1]Лист1!L33</f>
        <v>0</v>
      </c>
    </row>
    <row r="38" spans="1:12" ht="15" x14ac:dyDescent="0.25">
      <c r="A38" s="14"/>
      <c r="B38" s="15"/>
      <c r="C38" s="11"/>
      <c r="D38" s="7" t="s">
        <v>27</v>
      </c>
      <c r="E38" s="42">
        <f>[1]Лист1!E34</f>
        <v>0</v>
      </c>
      <c r="F38" s="43">
        <f>[1]Лист1!F34</f>
        <v>0</v>
      </c>
      <c r="G38" s="43">
        <f>[1]Лист1!G34</f>
        <v>0</v>
      </c>
      <c r="H38" s="43">
        <f>[1]Лист1!H34</f>
        <v>0</v>
      </c>
      <c r="I38" s="43">
        <f>[1]Лист1!I34</f>
        <v>0</v>
      </c>
      <c r="J38" s="43">
        <f>[1]Лист1!J34</f>
        <v>0</v>
      </c>
      <c r="K38" s="44">
        <f>[1]Лист1!K34</f>
        <v>0</v>
      </c>
      <c r="L38" s="43">
        <f>[1]Лист1!L34</f>
        <v>0</v>
      </c>
    </row>
    <row r="39" spans="1:12" ht="15" x14ac:dyDescent="0.25">
      <c r="A39" s="14"/>
      <c r="B39" s="15"/>
      <c r="C39" s="11"/>
      <c r="D39" s="7" t="s">
        <v>28</v>
      </c>
      <c r="E39" s="42">
        <f>[1]Лист1!E35</f>
        <v>0</v>
      </c>
      <c r="F39" s="43">
        <f>[1]Лист1!F35</f>
        <v>0</v>
      </c>
      <c r="G39" s="43">
        <f>[1]Лист1!G35</f>
        <v>0</v>
      </c>
      <c r="H39" s="43">
        <f>[1]Лист1!H35</f>
        <v>0</v>
      </c>
      <c r="I39" s="43">
        <f>[1]Лист1!I35</f>
        <v>0</v>
      </c>
      <c r="J39" s="43">
        <f>[1]Лист1!J35</f>
        <v>0</v>
      </c>
      <c r="K39" s="44">
        <f>[1]Лист1!K35</f>
        <v>0</v>
      </c>
      <c r="L39" s="43">
        <f>[1]Лист1!L35</f>
        <v>0</v>
      </c>
    </row>
    <row r="40" spans="1:12" ht="15" x14ac:dyDescent="0.25">
      <c r="A40" s="14"/>
      <c r="B40" s="15"/>
      <c r="C40" s="11"/>
      <c r="D40" s="7" t="s">
        <v>29</v>
      </c>
      <c r="E40" s="42">
        <f>[1]Лист1!E36</f>
        <v>0</v>
      </c>
      <c r="F40" s="43">
        <f>[1]Лист1!F36</f>
        <v>0</v>
      </c>
      <c r="G40" s="43">
        <f>[1]Лист1!G36</f>
        <v>0</v>
      </c>
      <c r="H40" s="43">
        <f>[1]Лист1!H36</f>
        <v>0</v>
      </c>
      <c r="I40" s="43">
        <f>[1]Лист1!I36</f>
        <v>0</v>
      </c>
      <c r="J40" s="43">
        <f>[1]Лист1!J36</f>
        <v>0</v>
      </c>
      <c r="K40" s="44">
        <f>[1]Лист1!K36</f>
        <v>0</v>
      </c>
      <c r="L40" s="43">
        <f>[1]Лист1!L36</f>
        <v>0</v>
      </c>
    </row>
    <row r="41" spans="1:12" ht="15" x14ac:dyDescent="0.25">
      <c r="A41" s="14"/>
      <c r="B41" s="15"/>
      <c r="C41" s="11"/>
      <c r="D41" s="7" t="s">
        <v>30</v>
      </c>
      <c r="E41" s="42">
        <f>[1]Лист1!E37</f>
        <v>0</v>
      </c>
      <c r="F41" s="43">
        <f>[1]Лист1!F37</f>
        <v>0</v>
      </c>
      <c r="G41" s="43">
        <f>[1]Лист1!G37</f>
        <v>0</v>
      </c>
      <c r="H41" s="43">
        <f>[1]Лист1!H37</f>
        <v>0</v>
      </c>
      <c r="I41" s="43">
        <f>[1]Лист1!I37</f>
        <v>0</v>
      </c>
      <c r="J41" s="43">
        <f>[1]Лист1!J37</f>
        <v>0</v>
      </c>
      <c r="K41" s="44">
        <f>[1]Лист1!K37</f>
        <v>0</v>
      </c>
      <c r="L41" s="43">
        <f>[1]Лист1!L37</f>
        <v>0</v>
      </c>
    </row>
    <row r="42" spans="1:12" ht="15" x14ac:dyDescent="0.25">
      <c r="A42" s="14"/>
      <c r="B42" s="15"/>
      <c r="C42" s="11"/>
      <c r="D42" s="7" t="s">
        <v>31</v>
      </c>
      <c r="E42" s="42">
        <f>[1]Лист1!E38</f>
        <v>0</v>
      </c>
      <c r="F42" s="43">
        <f>[1]Лист1!F38</f>
        <v>0</v>
      </c>
      <c r="G42" s="43">
        <f>[1]Лист1!G38</f>
        <v>0</v>
      </c>
      <c r="H42" s="43">
        <f>[1]Лист1!H38</f>
        <v>0</v>
      </c>
      <c r="I42" s="43">
        <f>[1]Лист1!I38</f>
        <v>0</v>
      </c>
      <c r="J42" s="43">
        <f>[1]Лист1!J38</f>
        <v>0</v>
      </c>
      <c r="K42" s="44">
        <f>[1]Лист1!K38</f>
        <v>0</v>
      </c>
      <c r="L42" s="43">
        <f>[1]Лист1!L38</f>
        <v>0</v>
      </c>
    </row>
    <row r="43" spans="1:12" ht="15" x14ac:dyDescent="0.25">
      <c r="A43" s="14"/>
      <c r="B43" s="15"/>
      <c r="C43" s="11"/>
      <c r="D43" s="7" t="s">
        <v>32</v>
      </c>
      <c r="E43" s="42">
        <f>[1]Лист1!E39</f>
        <v>0</v>
      </c>
      <c r="F43" s="43">
        <f>[1]Лист1!F39</f>
        <v>0</v>
      </c>
      <c r="G43" s="43">
        <f>[1]Лист1!G39</f>
        <v>0</v>
      </c>
      <c r="H43" s="43">
        <f>[1]Лист1!H39</f>
        <v>0</v>
      </c>
      <c r="I43" s="43">
        <f>[1]Лист1!I39</f>
        <v>0</v>
      </c>
      <c r="J43" s="43">
        <f>[1]Лист1!J39</f>
        <v>0</v>
      </c>
      <c r="K43" s="44">
        <f>[1]Лист1!K39</f>
        <v>0</v>
      </c>
      <c r="L43" s="43">
        <f>[1]Лист1!L39</f>
        <v>0</v>
      </c>
    </row>
    <row r="44" spans="1:12" ht="15" x14ac:dyDescent="0.25">
      <c r="A44" s="14"/>
      <c r="B44" s="15"/>
      <c r="C44" s="11"/>
      <c r="D44" s="6"/>
      <c r="E44" s="42">
        <f>[1]Лист1!E40</f>
        <v>0</v>
      </c>
      <c r="F44" s="43">
        <f>[1]Лист1!F40</f>
        <v>0</v>
      </c>
      <c r="G44" s="43">
        <f>[1]Лист1!G40</f>
        <v>0</v>
      </c>
      <c r="H44" s="43">
        <f>[1]Лист1!H40</f>
        <v>0</v>
      </c>
      <c r="I44" s="43">
        <f>[1]Лист1!I40</f>
        <v>0</v>
      </c>
      <c r="J44" s="43">
        <f>[1]Лист1!J40</f>
        <v>0</v>
      </c>
      <c r="K44" s="44">
        <f>[1]Лист1!K40</f>
        <v>0</v>
      </c>
      <c r="L44" s="43">
        <f>[1]Лист1!L40</f>
        <v>0</v>
      </c>
    </row>
    <row r="45" spans="1:12" ht="15" x14ac:dyDescent="0.25">
      <c r="A45" s="14"/>
      <c r="B45" s="15"/>
      <c r="C45" s="11"/>
      <c r="D45" s="6"/>
      <c r="E45" s="42">
        <f>[1]Лист1!E41</f>
        <v>0</v>
      </c>
      <c r="F45" s="43">
        <f>[1]Лист1!F41</f>
        <v>0</v>
      </c>
      <c r="G45" s="43">
        <f>[1]Лист1!G41</f>
        <v>0</v>
      </c>
      <c r="H45" s="43">
        <f>[1]Лист1!H41</f>
        <v>0</v>
      </c>
      <c r="I45" s="43">
        <f>[1]Лист1!I41</f>
        <v>0</v>
      </c>
      <c r="J45" s="43">
        <f>[1]Лист1!J41</f>
        <v>0</v>
      </c>
      <c r="K45" s="44">
        <f>[1]Лист1!K41</f>
        <v>0</v>
      </c>
      <c r="L45" s="43">
        <f>[1]Лист1!L41</f>
        <v>0</v>
      </c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0</v>
      </c>
      <c r="G46" s="19">
        <f t="shared" ref="G46" si="10">SUM(G37:G45)</f>
        <v>0</v>
      </c>
      <c r="H46" s="19">
        <f t="shared" ref="H46" si="11">SUM(H37:H45)</f>
        <v>0</v>
      </c>
      <c r="I46" s="19">
        <f t="shared" ref="I46" si="12">SUM(I37:I45)</f>
        <v>0</v>
      </c>
      <c r="J46" s="19">
        <f t="shared" ref="J46:L46" si="13">SUM(J37:J45)</f>
        <v>0</v>
      </c>
      <c r="K46" s="25"/>
      <c r="L46" s="19">
        <f t="shared" si="13"/>
        <v>0</v>
      </c>
    </row>
    <row r="47" spans="1:12" ht="15.75" customHeight="1" x14ac:dyDescent="0.2">
      <c r="A47" s="33">
        <f>A29</f>
        <v>1</v>
      </c>
      <c r="B47" s="33">
        <f>B29</f>
        <v>2</v>
      </c>
      <c r="C47" s="56" t="s">
        <v>4</v>
      </c>
      <c r="D47" s="57"/>
      <c r="E47" s="31"/>
      <c r="F47" s="32">
        <f>F36+F46</f>
        <v>500</v>
      </c>
      <c r="G47" s="32">
        <f t="shared" ref="G47" si="14">G36+G46</f>
        <v>21.349999999999998</v>
      </c>
      <c r="H47" s="32">
        <f t="shared" ref="H47" si="15">H36+H46</f>
        <v>21.110000000000003</v>
      </c>
      <c r="I47" s="32">
        <f t="shared" ref="I47" si="16">I36+I46</f>
        <v>82.7</v>
      </c>
      <c r="J47" s="32">
        <f t="shared" ref="J47:L47" si="17">J36+J46</f>
        <v>571.48</v>
      </c>
      <c r="K47" s="32"/>
      <c r="L47" s="32">
        <f t="shared" si="17"/>
        <v>160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tr">
        <f>[1]Лист1!E44</f>
        <v>Каша рисовая  рассыпчатая с овощами на мосле сливочном</v>
      </c>
      <c r="F48" s="40">
        <f>[1]Лист1!F44</f>
        <v>150</v>
      </c>
      <c r="G48" s="40">
        <f>[1]Лист1!G44</f>
        <v>3.59</v>
      </c>
      <c r="H48" s="40">
        <f>[1]Лист1!H44</f>
        <v>4.57</v>
      </c>
      <c r="I48" s="40">
        <f>[1]Лист1!I44</f>
        <v>33.630000000000003</v>
      </c>
      <c r="J48" s="40">
        <f>[1]Лист1!J44</f>
        <v>198.15</v>
      </c>
      <c r="K48" s="41" t="str">
        <f>[1]Лист1!K44</f>
        <v>ттк70</v>
      </c>
      <c r="L48" s="40">
        <f>[1]Лист1!L44</f>
        <v>17.96</v>
      </c>
    </row>
    <row r="49" spans="1:12" ht="15" x14ac:dyDescent="0.25">
      <c r="A49" s="23"/>
      <c r="B49" s="15"/>
      <c r="C49" s="11"/>
      <c r="D49" s="6"/>
      <c r="E49" s="42" t="str">
        <f>[1]Лист1!E45</f>
        <v>Рыба горбуша запеченая с сыром</v>
      </c>
      <c r="F49" s="43">
        <f>[1]Лист1!F45</f>
        <v>100</v>
      </c>
      <c r="G49" s="43">
        <f>[1]Лист1!G45</f>
        <v>13.2</v>
      </c>
      <c r="H49" s="43">
        <f>[1]Лист1!H45</f>
        <v>13.7</v>
      </c>
      <c r="I49" s="43">
        <f>[1]Лист1!I45</f>
        <v>11.58</v>
      </c>
      <c r="J49" s="43">
        <f>[1]Лист1!J45</f>
        <v>225</v>
      </c>
      <c r="K49" s="44" t="str">
        <f>[1]Лист1!K45</f>
        <v>ттк204</v>
      </c>
      <c r="L49" s="43">
        <f>[1]Лист1!L45</f>
        <v>84.28</v>
      </c>
    </row>
    <row r="50" spans="1:12" ht="15" x14ac:dyDescent="0.25">
      <c r="A50" s="23"/>
      <c r="B50" s="15"/>
      <c r="C50" s="11"/>
      <c r="D50" s="7" t="s">
        <v>22</v>
      </c>
      <c r="E50" s="42" t="str">
        <f>[1]Лист1!E46</f>
        <v>Чай с сахаром и лимоном</v>
      </c>
      <c r="F50" s="43">
        <f>[1]Лист1!F46</f>
        <v>200</v>
      </c>
      <c r="G50" s="43">
        <f>[1]Лист1!G46</f>
        <v>0.3</v>
      </c>
      <c r="H50" s="43">
        <f>[1]Лист1!H46</f>
        <v>0</v>
      </c>
      <c r="I50" s="43">
        <f>[1]Лист1!I46</f>
        <v>10.64</v>
      </c>
      <c r="J50" s="43">
        <f>[1]Лист1!J46</f>
        <v>45</v>
      </c>
      <c r="K50" s="44" t="str">
        <f>[1]Лист1!K46</f>
        <v>тк27</v>
      </c>
      <c r="L50" s="43">
        <f>[1]Лист1!L46</f>
        <v>5.36</v>
      </c>
    </row>
    <row r="51" spans="1:12" ht="15" x14ac:dyDescent="0.25">
      <c r="A51" s="23"/>
      <c r="B51" s="15"/>
      <c r="C51" s="11"/>
      <c r="D51" s="7" t="s">
        <v>23</v>
      </c>
      <c r="E51" s="42" t="str">
        <f>[1]Лист1!E47</f>
        <v>Хлеб "Пшеничный" йодированный</v>
      </c>
      <c r="F51" s="43">
        <f>[1]Лист1!F47</f>
        <v>25</v>
      </c>
      <c r="G51" s="43">
        <f>[1]Лист1!G47</f>
        <v>1.98</v>
      </c>
      <c r="H51" s="43">
        <f>[1]Лист1!H47</f>
        <v>0.2</v>
      </c>
      <c r="I51" s="43">
        <f>[1]Лист1!I47</f>
        <v>12.2</v>
      </c>
      <c r="J51" s="43">
        <f>[1]Лист1!J47</f>
        <v>58.5</v>
      </c>
      <c r="K51" s="44" t="str">
        <f>[1]Лист1!K47</f>
        <v>ттк243</v>
      </c>
      <c r="L51" s="43">
        <f>[1]Лист1!L47</f>
        <v>4.3600000000000003</v>
      </c>
    </row>
    <row r="52" spans="1:12" ht="15" x14ac:dyDescent="0.25">
      <c r="A52" s="23"/>
      <c r="B52" s="15"/>
      <c r="C52" s="11"/>
      <c r="D52" s="7" t="s">
        <v>24</v>
      </c>
      <c r="E52" s="42" t="str">
        <f>[1]Лист1!E48</f>
        <v>Яблоко</v>
      </c>
      <c r="F52" s="43">
        <f>[1]Лист1!F48</f>
        <v>100</v>
      </c>
      <c r="G52" s="43">
        <f>[1]Лист1!G48</f>
        <v>0.2</v>
      </c>
      <c r="H52" s="43">
        <f>[1]Лист1!H48</f>
        <v>0.2</v>
      </c>
      <c r="I52" s="43">
        <f>[1]Лист1!I48</f>
        <v>9.5</v>
      </c>
      <c r="J52" s="43">
        <f>[1]Лист1!J48</f>
        <v>47</v>
      </c>
      <c r="K52" s="44" t="str">
        <f>[1]Лист1!K48</f>
        <v>тк38</v>
      </c>
      <c r="L52" s="43">
        <f>[1]Лист1!L48</f>
        <v>26</v>
      </c>
    </row>
    <row r="53" spans="1:12" ht="15" x14ac:dyDescent="0.25">
      <c r="A53" s="23"/>
      <c r="B53" s="15"/>
      <c r="C53" s="11"/>
      <c r="D53" s="6"/>
      <c r="E53" s="42" t="str">
        <f>[1]Лист1!E49</f>
        <v>Овощи свежие(огурец) порционно</v>
      </c>
      <c r="F53" s="43">
        <f>[1]Лист1!F49</f>
        <v>60</v>
      </c>
      <c r="G53" s="43">
        <f>[1]Лист1!G49</f>
        <v>0.55000000000000004</v>
      </c>
      <c r="H53" s="43">
        <f>[1]Лист1!H49</f>
        <v>0.1</v>
      </c>
      <c r="I53" s="43">
        <f>[1]Лист1!I49</f>
        <v>3.8</v>
      </c>
      <c r="J53" s="43">
        <f>[1]Лист1!J49</f>
        <v>8</v>
      </c>
      <c r="K53" s="44" t="str">
        <f>[1]Лист1!K49</f>
        <v>ттк546</v>
      </c>
      <c r="L53" s="43">
        <f>[1]Лист1!L49</f>
        <v>22.04</v>
      </c>
    </row>
    <row r="54" spans="1:12" ht="15" x14ac:dyDescent="0.25">
      <c r="A54" s="23"/>
      <c r="B54" s="15"/>
      <c r="C54" s="11"/>
      <c r="D54" s="6"/>
      <c r="E54" s="42">
        <f>[1]Лист1!E50</f>
        <v>0</v>
      </c>
      <c r="F54" s="43">
        <f>[1]Лист1!F50</f>
        <v>0</v>
      </c>
      <c r="G54" s="43">
        <f>[1]Лист1!G50</f>
        <v>0</v>
      </c>
      <c r="H54" s="43">
        <f>[1]Лист1!H50</f>
        <v>0</v>
      </c>
      <c r="I54" s="43">
        <f>[1]Лист1!I50</f>
        <v>0</v>
      </c>
      <c r="J54" s="43">
        <f>[1]Лист1!J50</f>
        <v>0</v>
      </c>
      <c r="K54" s="44">
        <f>[1]Лист1!K50</f>
        <v>0</v>
      </c>
      <c r="L54" s="43">
        <f>[1]Лист1!L50</f>
        <v>0</v>
      </c>
    </row>
    <row r="55" spans="1:12" ht="15" x14ac:dyDescent="0.25">
      <c r="A55" s="24"/>
      <c r="B55" s="17"/>
      <c r="C55" s="8"/>
      <c r="D55" s="18" t="s">
        <v>33</v>
      </c>
      <c r="E55" s="9"/>
      <c r="F55" s="19">
        <f>SUM(F48:F54)</f>
        <v>635</v>
      </c>
      <c r="G55" s="19">
        <f t="shared" ref="G55" si="18">SUM(G48:G54)</f>
        <v>19.82</v>
      </c>
      <c r="H55" s="19">
        <f t="shared" ref="H55" si="19">SUM(H48:H54)</f>
        <v>18.77</v>
      </c>
      <c r="I55" s="19">
        <f t="shared" ref="I55" si="20">SUM(I48:I54)</f>
        <v>81.349999999999994</v>
      </c>
      <c r="J55" s="19">
        <f t="shared" ref="J55:L55" si="21">SUM(J48:J54)</f>
        <v>581.65</v>
      </c>
      <c r="K55" s="25"/>
      <c r="L55" s="19">
        <f t="shared" si="21"/>
        <v>160</v>
      </c>
    </row>
    <row r="56" spans="1:12" ht="15" x14ac:dyDescent="0.2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42">
        <f>[1]Лист1!E52</f>
        <v>0</v>
      </c>
      <c r="F56" s="43">
        <f>[1]Лист1!F52</f>
        <v>0</v>
      </c>
      <c r="G56" s="43">
        <f>[1]Лист1!G52</f>
        <v>0</v>
      </c>
      <c r="H56" s="43">
        <f>[1]Лист1!H52</f>
        <v>0</v>
      </c>
      <c r="I56" s="43">
        <f>[1]Лист1!I52</f>
        <v>0</v>
      </c>
      <c r="J56" s="43">
        <f>[1]Лист1!J52</f>
        <v>0</v>
      </c>
      <c r="K56" s="44">
        <f>[1]Лист1!K52</f>
        <v>0</v>
      </c>
      <c r="L56" s="43">
        <f>[1]Лист1!L52</f>
        <v>0</v>
      </c>
    </row>
    <row r="57" spans="1:12" ht="15" x14ac:dyDescent="0.25">
      <c r="A57" s="23"/>
      <c r="B57" s="15"/>
      <c r="C57" s="11"/>
      <c r="D57" s="7" t="s">
        <v>27</v>
      </c>
      <c r="E57" s="42">
        <f>[1]Лист1!E53</f>
        <v>0</v>
      </c>
      <c r="F57" s="43">
        <f>[1]Лист1!F53</f>
        <v>0</v>
      </c>
      <c r="G57" s="43">
        <f>[1]Лист1!G53</f>
        <v>0</v>
      </c>
      <c r="H57" s="43">
        <f>[1]Лист1!H53</f>
        <v>0</v>
      </c>
      <c r="I57" s="43">
        <f>[1]Лист1!I53</f>
        <v>0</v>
      </c>
      <c r="J57" s="43">
        <f>[1]Лист1!J53</f>
        <v>0</v>
      </c>
      <c r="K57" s="44">
        <f>[1]Лист1!K53</f>
        <v>0</v>
      </c>
      <c r="L57" s="43">
        <f>[1]Лист1!L53</f>
        <v>0</v>
      </c>
    </row>
    <row r="58" spans="1:12" ht="15" x14ac:dyDescent="0.25">
      <c r="A58" s="23"/>
      <c r="B58" s="15"/>
      <c r="C58" s="11"/>
      <c r="D58" s="7" t="s">
        <v>28</v>
      </c>
      <c r="E58" s="42">
        <f>[1]Лист1!E54</f>
        <v>0</v>
      </c>
      <c r="F58" s="43">
        <f>[1]Лист1!F54</f>
        <v>0</v>
      </c>
      <c r="G58" s="43">
        <f>[1]Лист1!G54</f>
        <v>0</v>
      </c>
      <c r="H58" s="43">
        <f>[1]Лист1!H54</f>
        <v>0</v>
      </c>
      <c r="I58" s="43">
        <f>[1]Лист1!I54</f>
        <v>0</v>
      </c>
      <c r="J58" s="43">
        <f>[1]Лист1!J54</f>
        <v>0</v>
      </c>
      <c r="K58" s="44">
        <f>[1]Лист1!K54</f>
        <v>0</v>
      </c>
      <c r="L58" s="43">
        <f>[1]Лист1!L54</f>
        <v>0</v>
      </c>
    </row>
    <row r="59" spans="1:12" ht="15" x14ac:dyDescent="0.25">
      <c r="A59" s="23"/>
      <c r="B59" s="15"/>
      <c r="C59" s="11"/>
      <c r="D59" s="7" t="s">
        <v>29</v>
      </c>
      <c r="E59" s="42">
        <f>[1]Лист1!E55</f>
        <v>0</v>
      </c>
      <c r="F59" s="43">
        <f>[1]Лист1!F55</f>
        <v>0</v>
      </c>
      <c r="G59" s="43">
        <f>[1]Лист1!G55</f>
        <v>0</v>
      </c>
      <c r="H59" s="43">
        <f>[1]Лист1!H55</f>
        <v>0</v>
      </c>
      <c r="I59" s="43">
        <f>[1]Лист1!I55</f>
        <v>0</v>
      </c>
      <c r="J59" s="43">
        <f>[1]Лист1!J55</f>
        <v>0</v>
      </c>
      <c r="K59" s="44">
        <f>[1]Лист1!K55</f>
        <v>0</v>
      </c>
      <c r="L59" s="43">
        <f>[1]Лист1!L55</f>
        <v>0</v>
      </c>
    </row>
    <row r="60" spans="1:12" ht="15" x14ac:dyDescent="0.25">
      <c r="A60" s="23"/>
      <c r="B60" s="15"/>
      <c r="C60" s="11"/>
      <c r="D60" s="7" t="s">
        <v>30</v>
      </c>
      <c r="E60" s="42">
        <f>[1]Лист1!E56</f>
        <v>0</v>
      </c>
      <c r="F60" s="43">
        <f>[1]Лист1!F56</f>
        <v>0</v>
      </c>
      <c r="G60" s="43">
        <f>[1]Лист1!G56</f>
        <v>0</v>
      </c>
      <c r="H60" s="43">
        <f>[1]Лист1!H56</f>
        <v>0</v>
      </c>
      <c r="I60" s="43">
        <f>[1]Лист1!I56</f>
        <v>0</v>
      </c>
      <c r="J60" s="43">
        <f>[1]Лист1!J56</f>
        <v>0</v>
      </c>
      <c r="K60" s="44">
        <f>[1]Лист1!K56</f>
        <v>0</v>
      </c>
      <c r="L60" s="43">
        <f>[1]Лист1!L56</f>
        <v>0</v>
      </c>
    </row>
    <row r="61" spans="1:12" ht="15" x14ac:dyDescent="0.25">
      <c r="A61" s="23"/>
      <c r="B61" s="15"/>
      <c r="C61" s="11"/>
      <c r="D61" s="7" t="s">
        <v>31</v>
      </c>
      <c r="E61" s="42">
        <f>[1]Лист1!E57</f>
        <v>0</v>
      </c>
      <c r="F61" s="43">
        <f>[1]Лист1!F57</f>
        <v>0</v>
      </c>
      <c r="G61" s="43">
        <f>[1]Лист1!G57</f>
        <v>0</v>
      </c>
      <c r="H61" s="43">
        <f>[1]Лист1!H57</f>
        <v>0</v>
      </c>
      <c r="I61" s="43">
        <f>[1]Лист1!I57</f>
        <v>0</v>
      </c>
      <c r="J61" s="43">
        <f>[1]Лист1!J57</f>
        <v>0</v>
      </c>
      <c r="K61" s="44">
        <f>[1]Лист1!K57</f>
        <v>0</v>
      </c>
      <c r="L61" s="43">
        <f>[1]Лист1!L57</f>
        <v>0</v>
      </c>
    </row>
    <row r="62" spans="1:12" ht="15" x14ac:dyDescent="0.25">
      <c r="A62" s="23"/>
      <c r="B62" s="15"/>
      <c r="C62" s="11"/>
      <c r="D62" s="7" t="s">
        <v>32</v>
      </c>
      <c r="E62" s="42">
        <f>[1]Лист1!E58</f>
        <v>0</v>
      </c>
      <c r="F62" s="43">
        <f>[1]Лист1!F58</f>
        <v>0</v>
      </c>
      <c r="G62" s="43">
        <f>[1]Лист1!G58</f>
        <v>0</v>
      </c>
      <c r="H62" s="43">
        <f>[1]Лист1!H58</f>
        <v>0</v>
      </c>
      <c r="I62" s="43">
        <f>[1]Лист1!I58</f>
        <v>0</v>
      </c>
      <c r="J62" s="43">
        <f>[1]Лист1!J58</f>
        <v>0</v>
      </c>
      <c r="K62" s="44">
        <f>[1]Лист1!K58</f>
        <v>0</v>
      </c>
      <c r="L62" s="43">
        <f>[1]Лист1!L58</f>
        <v>0</v>
      </c>
    </row>
    <row r="63" spans="1:12" ht="15" x14ac:dyDescent="0.25">
      <c r="A63" s="23"/>
      <c r="B63" s="15"/>
      <c r="C63" s="11"/>
      <c r="D63" s="6"/>
      <c r="E63" s="42">
        <f>[1]Лист1!E59</f>
        <v>0</v>
      </c>
      <c r="F63" s="43">
        <f>[1]Лист1!F59</f>
        <v>0</v>
      </c>
      <c r="G63" s="43">
        <f>[1]Лист1!G59</f>
        <v>0</v>
      </c>
      <c r="H63" s="43">
        <f>[1]Лист1!H59</f>
        <v>0</v>
      </c>
      <c r="I63" s="43">
        <f>[1]Лист1!I59</f>
        <v>0</v>
      </c>
      <c r="J63" s="43">
        <f>[1]Лист1!J59</f>
        <v>0</v>
      </c>
      <c r="K63" s="44">
        <f>[1]Лист1!K59</f>
        <v>0</v>
      </c>
      <c r="L63" s="43">
        <f>[1]Лист1!L59</f>
        <v>0</v>
      </c>
    </row>
    <row r="64" spans="1:12" ht="15" x14ac:dyDescent="0.25">
      <c r="A64" s="23"/>
      <c r="B64" s="15"/>
      <c r="C64" s="11"/>
      <c r="D64" s="6"/>
      <c r="E64" s="42">
        <f>[1]Лист1!E60</f>
        <v>0</v>
      </c>
      <c r="F64" s="43">
        <f>[1]Лист1!F60</f>
        <v>0</v>
      </c>
      <c r="G64" s="43">
        <f>[1]Лист1!G60</f>
        <v>0</v>
      </c>
      <c r="H64" s="43">
        <f>[1]Лист1!H60</f>
        <v>0</v>
      </c>
      <c r="I64" s="43">
        <f>[1]Лист1!I60</f>
        <v>0</v>
      </c>
      <c r="J64" s="43">
        <f>[1]Лист1!J60</f>
        <v>0</v>
      </c>
      <c r="K64" s="44">
        <f>[1]Лист1!K60</f>
        <v>0</v>
      </c>
      <c r="L64" s="43">
        <f>[1]Лист1!L60</f>
        <v>0</v>
      </c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22">SUM(G56:G64)</f>
        <v>0</v>
      </c>
      <c r="H65" s="19">
        <f t="shared" ref="H65" si="23">SUM(H56:H64)</f>
        <v>0</v>
      </c>
      <c r="I65" s="19">
        <f t="shared" ref="I65" si="24">SUM(I56:I64)</f>
        <v>0</v>
      </c>
      <c r="J65" s="19">
        <f t="shared" ref="J65:L65" si="25">SUM(J56:J64)</f>
        <v>0</v>
      </c>
      <c r="K65" s="25"/>
      <c r="L65" s="19">
        <f t="shared" si="25"/>
        <v>0</v>
      </c>
    </row>
    <row r="66" spans="1:12" ht="15.75" customHeight="1" x14ac:dyDescent="0.2">
      <c r="A66" s="29">
        <f>A48</f>
        <v>1</v>
      </c>
      <c r="B66" s="30">
        <f>B48</f>
        <v>3</v>
      </c>
      <c r="C66" s="56" t="s">
        <v>4</v>
      </c>
      <c r="D66" s="57"/>
      <c r="E66" s="31"/>
      <c r="F66" s="32">
        <f>F55+F65</f>
        <v>635</v>
      </c>
      <c r="G66" s="32">
        <f t="shared" ref="G66" si="26">G55+G65</f>
        <v>19.82</v>
      </c>
      <c r="H66" s="32">
        <f t="shared" ref="H66" si="27">H55+H65</f>
        <v>18.77</v>
      </c>
      <c r="I66" s="32">
        <f t="shared" ref="I66" si="28">I55+I65</f>
        <v>81.349999999999994</v>
      </c>
      <c r="J66" s="32">
        <f t="shared" ref="J66:L66" si="29">J55+J65</f>
        <v>581.65</v>
      </c>
      <c r="K66" s="32"/>
      <c r="L66" s="32">
        <f t="shared" si="29"/>
        <v>160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tr">
        <f>[1]Лист1!E63</f>
        <v>Каша гречневая рассыпчатая с луком</v>
      </c>
      <c r="F67" s="40">
        <f>[1]Лист1!F63</f>
        <v>150</v>
      </c>
      <c r="G67" s="40">
        <f>[1]Лист1!G63</f>
        <v>4.59</v>
      </c>
      <c r="H67" s="40">
        <f>[1]Лист1!H63</f>
        <v>6.92</v>
      </c>
      <c r="I67" s="40">
        <f>[1]Лист1!I63</f>
        <v>25.88</v>
      </c>
      <c r="J67" s="40">
        <f>[1]Лист1!J63</f>
        <v>214</v>
      </c>
      <c r="K67" s="41" t="str">
        <f>[1]Лист1!K63</f>
        <v>тк90</v>
      </c>
      <c r="L67" s="40">
        <f>[1]Лист1!L63</f>
        <v>14</v>
      </c>
    </row>
    <row r="68" spans="1:12" ht="15" x14ac:dyDescent="0.25">
      <c r="A68" s="23"/>
      <c r="B68" s="15"/>
      <c r="C68" s="11"/>
      <c r="D68" s="6"/>
      <c r="E68" s="42" t="str">
        <f>[1]Лист1!E64</f>
        <v>Котлета рубленая из птицы( филе)</v>
      </c>
      <c r="F68" s="43">
        <f>[1]Лист1!F64</f>
        <v>90</v>
      </c>
      <c r="G68" s="43">
        <f>[1]Лист1!G64</f>
        <v>11.12</v>
      </c>
      <c r="H68" s="43">
        <f>[1]Лист1!H64</f>
        <v>10.199999999999999</v>
      </c>
      <c r="I68" s="43">
        <f>[1]Лист1!I64</f>
        <v>19.25</v>
      </c>
      <c r="J68" s="43">
        <f>[1]Лист1!J64</f>
        <v>145.5</v>
      </c>
      <c r="K68" s="44" t="str">
        <f>[1]Лист1!K64</f>
        <v>ттк117</v>
      </c>
      <c r="L68" s="43">
        <f>[1]Лист1!L64</f>
        <v>66.98</v>
      </c>
    </row>
    <row r="69" spans="1:12" ht="15" x14ac:dyDescent="0.25">
      <c r="A69" s="23"/>
      <c r="B69" s="15"/>
      <c r="C69" s="11"/>
      <c r="D69" s="7" t="s">
        <v>22</v>
      </c>
      <c r="E69" s="42" t="str">
        <f>[1]Лист1!E65</f>
        <v>Напиток кофейный с молоком</v>
      </c>
      <c r="F69" s="43">
        <f>[1]Лист1!F65</f>
        <v>200</v>
      </c>
      <c r="G69" s="43">
        <f>[1]Лист1!G65</f>
        <v>1.5</v>
      </c>
      <c r="H69" s="43">
        <f>[1]Лист1!H65</f>
        <v>1.3</v>
      </c>
      <c r="I69" s="43">
        <f>[1]Лист1!I65</f>
        <v>22.4</v>
      </c>
      <c r="J69" s="43">
        <f>[1]Лист1!J65</f>
        <v>107</v>
      </c>
      <c r="K69" s="44" t="str">
        <f>[1]Лист1!K65</f>
        <v>ттк136</v>
      </c>
      <c r="L69" s="43">
        <f>[1]Лист1!L65</f>
        <v>19.2</v>
      </c>
    </row>
    <row r="70" spans="1:12" ht="15" x14ac:dyDescent="0.25">
      <c r="A70" s="23"/>
      <c r="B70" s="15"/>
      <c r="C70" s="11"/>
      <c r="D70" s="7" t="s">
        <v>23</v>
      </c>
      <c r="E70" s="42" t="str">
        <f>[1]Лист1!E66</f>
        <v>Хлеб ржаной "Дарницкий"</v>
      </c>
      <c r="F70" s="43">
        <f>[1]Лист1!F66</f>
        <v>30</v>
      </c>
      <c r="G70" s="43">
        <f>[1]Лист1!G66</f>
        <v>1.4</v>
      </c>
      <c r="H70" s="43">
        <f>[1]Лист1!H66</f>
        <v>0.28000000000000003</v>
      </c>
      <c r="I70" s="43">
        <f>[1]Лист1!I66</f>
        <v>10.25</v>
      </c>
      <c r="J70" s="43">
        <f>[1]Лист1!J66</f>
        <v>51.5</v>
      </c>
      <c r="K70" s="44" t="str">
        <f>[1]Лист1!K66</f>
        <v>ттк243</v>
      </c>
      <c r="L70" s="43">
        <f>[1]Лист1!L66</f>
        <v>5.22</v>
      </c>
    </row>
    <row r="71" spans="1:12" ht="15" x14ac:dyDescent="0.25">
      <c r="A71" s="23"/>
      <c r="B71" s="15"/>
      <c r="C71" s="11"/>
      <c r="D71" s="7" t="s">
        <v>24</v>
      </c>
      <c r="E71" s="42" t="str">
        <f>[1]Лист1!E67</f>
        <v>Мандарин</v>
      </c>
      <c r="F71" s="43">
        <f>[1]Лист1!F67</f>
        <v>100</v>
      </c>
      <c r="G71" s="43">
        <f>[1]Лист1!G67</f>
        <v>0.7</v>
      </c>
      <c r="H71" s="43">
        <f>[1]Лист1!H67</f>
        <v>0.1</v>
      </c>
      <c r="I71" s="43">
        <f>[1]Лист1!I67</f>
        <v>7.5</v>
      </c>
      <c r="J71" s="43">
        <f>[1]Лист1!J67</f>
        <v>38</v>
      </c>
      <c r="K71" s="44" t="str">
        <f>[1]Лист1!K67</f>
        <v>тк38</v>
      </c>
      <c r="L71" s="43">
        <f>[1]Лист1!L67</f>
        <v>39</v>
      </c>
    </row>
    <row r="72" spans="1:12" ht="15" x14ac:dyDescent="0.25">
      <c r="A72" s="23"/>
      <c r="B72" s="15"/>
      <c r="C72" s="11"/>
      <c r="D72" s="6"/>
      <c r="E72" s="42" t="str">
        <f>[1]Лист1!E68</f>
        <v>Икра кабачковая (пром)</v>
      </c>
      <c r="F72" s="43">
        <f>[1]Лист1!F68</f>
        <v>60</v>
      </c>
      <c r="G72" s="43">
        <f>[1]Лист1!G68</f>
        <v>0.72</v>
      </c>
      <c r="H72" s="43">
        <f>[1]Лист1!H68</f>
        <v>2.82</v>
      </c>
      <c r="I72" s="43">
        <f>[1]Лист1!I68</f>
        <v>4.62</v>
      </c>
      <c r="J72" s="43">
        <f>[1]Лист1!J68</f>
        <v>46.8</v>
      </c>
      <c r="K72" s="44" t="str">
        <f>[1]Лист1!K68</f>
        <v>ттк524</v>
      </c>
      <c r="L72" s="43">
        <f>[1]Лист1!L68</f>
        <v>15.6</v>
      </c>
    </row>
    <row r="73" spans="1:12" ht="15" x14ac:dyDescent="0.25">
      <c r="A73" s="23"/>
      <c r="B73" s="15"/>
      <c r="C73" s="11"/>
      <c r="D73" s="6"/>
      <c r="E73" s="42">
        <f>[1]Лист1!E69</f>
        <v>0</v>
      </c>
      <c r="F73" s="43">
        <f>[1]Лист1!F69</f>
        <v>0</v>
      </c>
      <c r="G73" s="43">
        <f>[1]Лист1!G69</f>
        <v>0</v>
      </c>
      <c r="H73" s="43">
        <f>[1]Лист1!H69</f>
        <v>0</v>
      </c>
      <c r="I73" s="43">
        <f>[1]Лист1!I69</f>
        <v>0</v>
      </c>
      <c r="J73" s="43">
        <f>[1]Лист1!J69</f>
        <v>0</v>
      </c>
      <c r="K73" s="44">
        <f>[1]Лист1!K69</f>
        <v>0</v>
      </c>
      <c r="L73" s="43">
        <f>[1]Лист1!L69</f>
        <v>0</v>
      </c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630</v>
      </c>
      <c r="G74" s="19">
        <f t="shared" ref="G74" si="30">SUM(G67:G73)</f>
        <v>20.029999999999998</v>
      </c>
      <c r="H74" s="19">
        <f t="shared" ref="H74" si="31">SUM(H67:H73)</f>
        <v>21.62</v>
      </c>
      <c r="I74" s="19">
        <f t="shared" ref="I74" si="32">SUM(I67:I73)</f>
        <v>89.9</v>
      </c>
      <c r="J74" s="19">
        <f t="shared" ref="J74:L74" si="33">SUM(J67:J73)</f>
        <v>602.79999999999995</v>
      </c>
      <c r="K74" s="25"/>
      <c r="L74" s="19">
        <f t="shared" si="33"/>
        <v>160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42">
        <f>[1]Лист1!E71</f>
        <v>0</v>
      </c>
      <c r="F75" s="43">
        <f>[1]Лист1!F71</f>
        <v>0</v>
      </c>
      <c r="G75" s="43">
        <f>[1]Лист1!G71</f>
        <v>0</v>
      </c>
      <c r="H75" s="43">
        <f>[1]Лист1!H71</f>
        <v>0</v>
      </c>
      <c r="I75" s="43">
        <f>[1]Лист1!I71</f>
        <v>0</v>
      </c>
      <c r="J75" s="43">
        <f>[1]Лист1!J71</f>
        <v>0</v>
      </c>
      <c r="K75" s="44">
        <f>[1]Лист1!K71</f>
        <v>0</v>
      </c>
      <c r="L75" s="43">
        <f>[1]Лист1!L71</f>
        <v>0</v>
      </c>
    </row>
    <row r="76" spans="1:12" ht="15" x14ac:dyDescent="0.25">
      <c r="A76" s="23"/>
      <c r="B76" s="15"/>
      <c r="C76" s="11"/>
      <c r="D76" s="7" t="s">
        <v>27</v>
      </c>
      <c r="E76" s="42">
        <f>[1]Лист1!E72</f>
        <v>0</v>
      </c>
      <c r="F76" s="43">
        <f>[1]Лист1!F72</f>
        <v>0</v>
      </c>
      <c r="G76" s="43">
        <f>[1]Лист1!G72</f>
        <v>0</v>
      </c>
      <c r="H76" s="43">
        <f>[1]Лист1!H72</f>
        <v>0</v>
      </c>
      <c r="I76" s="43">
        <f>[1]Лист1!I72</f>
        <v>0</v>
      </c>
      <c r="J76" s="43">
        <f>[1]Лист1!J72</f>
        <v>0</v>
      </c>
      <c r="K76" s="44">
        <f>[1]Лист1!K72</f>
        <v>0</v>
      </c>
      <c r="L76" s="43">
        <f>[1]Лист1!L72</f>
        <v>0</v>
      </c>
    </row>
    <row r="77" spans="1:12" ht="15" x14ac:dyDescent="0.25">
      <c r="A77" s="23"/>
      <c r="B77" s="15"/>
      <c r="C77" s="11"/>
      <c r="D77" s="7" t="s">
        <v>28</v>
      </c>
      <c r="E77" s="42">
        <f>[1]Лист1!E73</f>
        <v>0</v>
      </c>
      <c r="F77" s="43">
        <f>[1]Лист1!F73</f>
        <v>0</v>
      </c>
      <c r="G77" s="43">
        <f>[1]Лист1!G73</f>
        <v>0</v>
      </c>
      <c r="H77" s="43">
        <f>[1]Лист1!H73</f>
        <v>0</v>
      </c>
      <c r="I77" s="43">
        <f>[1]Лист1!I73</f>
        <v>0</v>
      </c>
      <c r="J77" s="43">
        <f>[1]Лист1!J73</f>
        <v>0</v>
      </c>
      <c r="K77" s="44">
        <f>[1]Лист1!K73</f>
        <v>0</v>
      </c>
      <c r="L77" s="43">
        <f>[1]Лист1!L73</f>
        <v>0</v>
      </c>
    </row>
    <row r="78" spans="1:12" ht="15" x14ac:dyDescent="0.25">
      <c r="A78" s="23"/>
      <c r="B78" s="15"/>
      <c r="C78" s="11"/>
      <c r="D78" s="7" t="s">
        <v>29</v>
      </c>
      <c r="E78" s="42">
        <f>[1]Лист1!E74</f>
        <v>0</v>
      </c>
      <c r="F78" s="43">
        <f>[1]Лист1!F74</f>
        <v>0</v>
      </c>
      <c r="G78" s="43">
        <f>[1]Лист1!G74</f>
        <v>0</v>
      </c>
      <c r="H78" s="43">
        <f>[1]Лист1!H74</f>
        <v>0</v>
      </c>
      <c r="I78" s="43">
        <f>[1]Лист1!I74</f>
        <v>0</v>
      </c>
      <c r="J78" s="43">
        <f>[1]Лист1!J74</f>
        <v>0</v>
      </c>
      <c r="K78" s="44">
        <f>[1]Лист1!K74</f>
        <v>0</v>
      </c>
      <c r="L78" s="43">
        <f>[1]Лист1!L74</f>
        <v>0</v>
      </c>
    </row>
    <row r="79" spans="1:12" ht="15" x14ac:dyDescent="0.25">
      <c r="A79" s="23"/>
      <c r="B79" s="15"/>
      <c r="C79" s="11"/>
      <c r="D79" s="7" t="s">
        <v>30</v>
      </c>
      <c r="E79" s="42">
        <f>[1]Лист1!E75</f>
        <v>0</v>
      </c>
      <c r="F79" s="43">
        <f>[1]Лист1!F75</f>
        <v>0</v>
      </c>
      <c r="G79" s="43">
        <f>[1]Лист1!G75</f>
        <v>0</v>
      </c>
      <c r="H79" s="43">
        <f>[1]Лист1!H75</f>
        <v>0</v>
      </c>
      <c r="I79" s="43">
        <f>[1]Лист1!I75</f>
        <v>0</v>
      </c>
      <c r="J79" s="43">
        <f>[1]Лист1!J75</f>
        <v>0</v>
      </c>
      <c r="K79" s="44">
        <f>[1]Лист1!K75</f>
        <v>0</v>
      </c>
      <c r="L79" s="43">
        <f>[1]Лист1!L75</f>
        <v>0</v>
      </c>
    </row>
    <row r="80" spans="1:12" ht="15" x14ac:dyDescent="0.25">
      <c r="A80" s="23"/>
      <c r="B80" s="15"/>
      <c r="C80" s="11"/>
      <c r="D80" s="7" t="s">
        <v>31</v>
      </c>
      <c r="E80" s="42">
        <f>[1]Лист1!E76</f>
        <v>0</v>
      </c>
      <c r="F80" s="43">
        <f>[1]Лист1!F76</f>
        <v>0</v>
      </c>
      <c r="G80" s="43">
        <f>[1]Лист1!G76</f>
        <v>0</v>
      </c>
      <c r="H80" s="43">
        <f>[1]Лист1!H76</f>
        <v>0</v>
      </c>
      <c r="I80" s="43">
        <f>[1]Лист1!I76</f>
        <v>0</v>
      </c>
      <c r="J80" s="43">
        <f>[1]Лист1!J76</f>
        <v>0</v>
      </c>
      <c r="K80" s="44">
        <f>[1]Лист1!K76</f>
        <v>0</v>
      </c>
      <c r="L80" s="43">
        <f>[1]Лист1!L76</f>
        <v>0</v>
      </c>
    </row>
    <row r="81" spans="1:12" ht="15" x14ac:dyDescent="0.25">
      <c r="A81" s="23"/>
      <c r="B81" s="15"/>
      <c r="C81" s="11"/>
      <c r="D81" s="7" t="s">
        <v>32</v>
      </c>
      <c r="E81" s="42">
        <f>[1]Лист1!E77</f>
        <v>0</v>
      </c>
      <c r="F81" s="43">
        <f>[1]Лист1!F77</f>
        <v>0</v>
      </c>
      <c r="G81" s="43">
        <f>[1]Лист1!G77</f>
        <v>0</v>
      </c>
      <c r="H81" s="43">
        <f>[1]Лист1!H77</f>
        <v>0</v>
      </c>
      <c r="I81" s="43">
        <f>[1]Лист1!I77</f>
        <v>0</v>
      </c>
      <c r="J81" s="43">
        <f>[1]Лист1!J77</f>
        <v>0</v>
      </c>
      <c r="K81" s="44">
        <f>[1]Лист1!K77</f>
        <v>0</v>
      </c>
      <c r="L81" s="43">
        <f>[1]Лист1!L77</f>
        <v>0</v>
      </c>
    </row>
    <row r="82" spans="1:12" ht="15" x14ac:dyDescent="0.25">
      <c r="A82" s="23"/>
      <c r="B82" s="15"/>
      <c r="C82" s="11"/>
      <c r="D82" s="6"/>
      <c r="E82" s="42">
        <f>[1]Лист1!E78</f>
        <v>0</v>
      </c>
      <c r="F82" s="43">
        <f>[1]Лист1!F78</f>
        <v>0</v>
      </c>
      <c r="G82" s="43">
        <f>[1]Лист1!G78</f>
        <v>0</v>
      </c>
      <c r="H82" s="43">
        <f>[1]Лист1!H78</f>
        <v>0</v>
      </c>
      <c r="I82" s="43">
        <f>[1]Лист1!I78</f>
        <v>0</v>
      </c>
      <c r="J82" s="43">
        <f>[1]Лист1!J78</f>
        <v>0</v>
      </c>
      <c r="K82" s="44">
        <f>[1]Лист1!K78</f>
        <v>0</v>
      </c>
      <c r="L82" s="43">
        <f>[1]Лист1!L78</f>
        <v>0</v>
      </c>
    </row>
    <row r="83" spans="1:12" ht="15" x14ac:dyDescent="0.25">
      <c r="A83" s="23"/>
      <c r="B83" s="15"/>
      <c r="C83" s="11"/>
      <c r="D83" s="6"/>
      <c r="E83" s="42">
        <f>[1]Лист1!E79</f>
        <v>0</v>
      </c>
      <c r="F83" s="43">
        <f>[1]Лист1!F79</f>
        <v>0</v>
      </c>
      <c r="G83" s="43">
        <f>[1]Лист1!G79</f>
        <v>0</v>
      </c>
      <c r="H83" s="43">
        <f>[1]Лист1!H79</f>
        <v>0</v>
      </c>
      <c r="I83" s="43">
        <f>[1]Лист1!I79</f>
        <v>0</v>
      </c>
      <c r="J83" s="43">
        <f>[1]Лист1!J79</f>
        <v>0</v>
      </c>
      <c r="K83" s="44">
        <f>[1]Лист1!K79</f>
        <v>0</v>
      </c>
      <c r="L83" s="43">
        <f>[1]Лист1!L79</f>
        <v>0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34">SUM(G75:G83)</f>
        <v>0</v>
      </c>
      <c r="H84" s="19">
        <f t="shared" ref="H84" si="35">SUM(H75:H83)</f>
        <v>0</v>
      </c>
      <c r="I84" s="19">
        <f t="shared" ref="I84" si="36">SUM(I75:I83)</f>
        <v>0</v>
      </c>
      <c r="J84" s="19">
        <f t="shared" ref="J84:L84" si="37">SUM(J75:J83)</f>
        <v>0</v>
      </c>
      <c r="K84" s="25"/>
      <c r="L84" s="19">
        <f t="shared" si="37"/>
        <v>0</v>
      </c>
    </row>
    <row r="85" spans="1:12" ht="15.75" customHeight="1" x14ac:dyDescent="0.2">
      <c r="A85" s="29">
        <f>A67</f>
        <v>1</v>
      </c>
      <c r="B85" s="30">
        <f>B67</f>
        <v>4</v>
      </c>
      <c r="C85" s="56" t="s">
        <v>4</v>
      </c>
      <c r="D85" s="57"/>
      <c r="E85" s="31"/>
      <c r="F85" s="32">
        <f>F74+F84</f>
        <v>630</v>
      </c>
      <c r="G85" s="32">
        <f t="shared" ref="G85" si="38">G74+G84</f>
        <v>20.029999999999998</v>
      </c>
      <c r="H85" s="32">
        <f t="shared" ref="H85" si="39">H74+H84</f>
        <v>21.62</v>
      </c>
      <c r="I85" s="32">
        <f t="shared" ref="I85" si="40">I74+I84</f>
        <v>89.9</v>
      </c>
      <c r="J85" s="32">
        <f t="shared" ref="J85:L85" si="41">J74+J84</f>
        <v>602.79999999999995</v>
      </c>
      <c r="K85" s="32"/>
      <c r="L85" s="32">
        <f t="shared" si="41"/>
        <v>160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tr">
        <f>[1]Лист1!E82</f>
        <v>Каша пшенная молочная с маслом сливочным</v>
      </c>
      <c r="F86" s="40">
        <f>[1]Лист1!F82</f>
        <v>205</v>
      </c>
      <c r="G86" s="40">
        <f>[1]Лист1!G82</f>
        <v>3.56</v>
      </c>
      <c r="H86" s="40">
        <f>[1]Лист1!H82</f>
        <v>8.6</v>
      </c>
      <c r="I86" s="40">
        <f>[1]Лист1!I82</f>
        <v>32.86</v>
      </c>
      <c r="J86" s="40">
        <f>[1]Лист1!J82</f>
        <v>223.6</v>
      </c>
      <c r="K86" s="41" t="str">
        <f>[1]Лист1!K82</f>
        <v>ттк265</v>
      </c>
      <c r="L86" s="40">
        <f>[1]Лист1!L82</f>
        <v>33</v>
      </c>
    </row>
    <row r="87" spans="1:12" ht="15" x14ac:dyDescent="0.25">
      <c r="A87" s="23"/>
      <c r="B87" s="15"/>
      <c r="C87" s="11"/>
      <c r="D87" s="6"/>
      <c r="E87" s="42" t="str">
        <f>[1]Лист1!E83</f>
        <v>Запеканка творожная со сгущеным молоком</v>
      </c>
      <c r="F87" s="43">
        <f>[1]Лист1!F83</f>
        <v>110</v>
      </c>
      <c r="G87" s="43">
        <f>[1]Лист1!G83</f>
        <v>12.9</v>
      </c>
      <c r="H87" s="43">
        <f>[1]Лист1!H83</f>
        <v>9.6999999999999993</v>
      </c>
      <c r="I87" s="43">
        <f>[1]Лист1!I83</f>
        <v>18.5</v>
      </c>
      <c r="J87" s="43">
        <f>[1]Лист1!J83</f>
        <v>178.1</v>
      </c>
      <c r="K87" s="44" t="str">
        <f>[1]Лист1!K83</f>
        <v>ттк3</v>
      </c>
      <c r="L87" s="43">
        <f>[1]Лист1!L83</f>
        <v>85</v>
      </c>
    </row>
    <row r="88" spans="1:12" ht="15" x14ac:dyDescent="0.25">
      <c r="A88" s="23"/>
      <c r="B88" s="15"/>
      <c r="C88" s="11"/>
      <c r="D88" s="7" t="s">
        <v>22</v>
      </c>
      <c r="E88" s="42" t="str">
        <f>[1]Лист1!E84</f>
        <v>Чай с сахаром</v>
      </c>
      <c r="F88" s="43">
        <f>[1]Лист1!F84</f>
        <v>200</v>
      </c>
      <c r="G88" s="43">
        <f>[1]Лист1!G84</f>
        <v>0.2</v>
      </c>
      <c r="H88" s="43">
        <f>[1]Лист1!H84</f>
        <v>0</v>
      </c>
      <c r="I88" s="43">
        <f>[1]Лист1!I84</f>
        <v>10</v>
      </c>
      <c r="J88" s="43">
        <f>[1]Лист1!J84</f>
        <v>41</v>
      </c>
      <c r="K88" s="44" t="str">
        <f>[1]Лист1!K84</f>
        <v>тк10</v>
      </c>
      <c r="L88" s="43">
        <f>[1]Лист1!L84</f>
        <v>2.16</v>
      </c>
    </row>
    <row r="89" spans="1:12" ht="15" x14ac:dyDescent="0.25">
      <c r="A89" s="23"/>
      <c r="B89" s="15"/>
      <c r="C89" s="11"/>
      <c r="D89" s="7" t="s">
        <v>23</v>
      </c>
      <c r="E89" s="42" t="str">
        <f>[1]Лист1!E85</f>
        <v>Батон витаминный "На здоровье"</v>
      </c>
      <c r="F89" s="43">
        <f>[1]Лист1!F85</f>
        <v>30</v>
      </c>
      <c r="G89" s="43">
        <f>[1]Лист1!G85</f>
        <v>1.88</v>
      </c>
      <c r="H89" s="43">
        <f>[1]Лист1!H85</f>
        <v>0.2</v>
      </c>
      <c r="I89" s="43">
        <f>[1]Лист1!I85</f>
        <v>12.85</v>
      </c>
      <c r="J89" s="43">
        <f>[1]Лист1!J85</f>
        <v>58.2</v>
      </c>
      <c r="K89" s="44" t="str">
        <f>[1]Лист1!K85</f>
        <v>ттк243</v>
      </c>
      <c r="L89" s="43">
        <f>[1]Лист1!L85</f>
        <v>8.4</v>
      </c>
    </row>
    <row r="90" spans="1:12" ht="15" x14ac:dyDescent="0.25">
      <c r="A90" s="23"/>
      <c r="B90" s="15"/>
      <c r="C90" s="11"/>
      <c r="D90" s="7" t="s">
        <v>24</v>
      </c>
      <c r="E90" s="42" t="str">
        <f>[1]Лист1!E86</f>
        <v>Яблоко</v>
      </c>
      <c r="F90" s="43">
        <f>[1]Лист1!F86</f>
        <v>120</v>
      </c>
      <c r="G90" s="43">
        <f>[1]Лист1!G86</f>
        <v>0.5</v>
      </c>
      <c r="H90" s="43">
        <f>[1]Лист1!H86</f>
        <v>0.5</v>
      </c>
      <c r="I90" s="43">
        <f>[1]Лист1!I86</f>
        <v>11</v>
      </c>
      <c r="J90" s="43">
        <f>[1]Лист1!J86</f>
        <v>55.9</v>
      </c>
      <c r="K90" s="44" t="str">
        <f>[1]Лист1!K86</f>
        <v>тк38</v>
      </c>
      <c r="L90" s="43">
        <f>[1]Лист1!L86</f>
        <v>31.44</v>
      </c>
    </row>
    <row r="91" spans="1:12" ht="15" x14ac:dyDescent="0.25">
      <c r="A91" s="23"/>
      <c r="B91" s="15"/>
      <c r="C91" s="11"/>
      <c r="D91" s="6"/>
      <c r="E91" s="42">
        <f>[1]Лист1!E87</f>
        <v>0</v>
      </c>
      <c r="F91" s="43">
        <f>[1]Лист1!F87</f>
        <v>0</v>
      </c>
      <c r="G91" s="43">
        <f>[1]Лист1!G87</f>
        <v>0</v>
      </c>
      <c r="H91" s="43">
        <f>[1]Лист1!H87</f>
        <v>0</v>
      </c>
      <c r="I91" s="43">
        <f>[1]Лист1!I87</f>
        <v>0</v>
      </c>
      <c r="J91" s="43">
        <f>[1]Лист1!J87</f>
        <v>0</v>
      </c>
      <c r="K91" s="44">
        <f>[1]Лист1!K87</f>
        <v>0</v>
      </c>
      <c r="L91" s="43">
        <f>[1]Лист1!L87</f>
        <v>0</v>
      </c>
    </row>
    <row r="92" spans="1:12" ht="15" x14ac:dyDescent="0.25">
      <c r="A92" s="23"/>
      <c r="B92" s="15"/>
      <c r="C92" s="11"/>
      <c r="D92" s="6"/>
      <c r="E92" s="42">
        <f>[1]Лист1!E88</f>
        <v>0</v>
      </c>
      <c r="F92" s="43">
        <f>[1]Лист1!F88</f>
        <v>0</v>
      </c>
      <c r="G92" s="43">
        <f>[1]Лист1!G88</f>
        <v>0</v>
      </c>
      <c r="H92" s="43">
        <f>[1]Лист1!H88</f>
        <v>0</v>
      </c>
      <c r="I92" s="43">
        <f>[1]Лист1!I88</f>
        <v>0</v>
      </c>
      <c r="J92" s="43">
        <f>[1]Лист1!J88</f>
        <v>0</v>
      </c>
      <c r="K92" s="44">
        <f>[1]Лист1!K88</f>
        <v>0</v>
      </c>
      <c r="L92" s="43">
        <f>[1]Лист1!L88</f>
        <v>0</v>
      </c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665</v>
      </c>
      <c r="G93" s="19">
        <f t="shared" ref="G93" si="42">SUM(G86:G92)</f>
        <v>19.04</v>
      </c>
      <c r="H93" s="19">
        <f t="shared" ref="H93" si="43">SUM(H86:H92)</f>
        <v>18.999999999999996</v>
      </c>
      <c r="I93" s="19">
        <f t="shared" ref="I93" si="44">SUM(I86:I92)</f>
        <v>85.21</v>
      </c>
      <c r="J93" s="19">
        <f t="shared" ref="J93:L93" si="45">SUM(J86:J92)</f>
        <v>556.79999999999995</v>
      </c>
      <c r="K93" s="25"/>
      <c r="L93" s="19">
        <f t="shared" si="45"/>
        <v>160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>
        <f>[1]Лист1!E90</f>
        <v>0</v>
      </c>
      <c r="F94" s="43">
        <f>[1]Лист1!F90</f>
        <v>0</v>
      </c>
      <c r="G94" s="43">
        <f>[1]Лист1!G90</f>
        <v>0</v>
      </c>
      <c r="H94" s="43">
        <f>[1]Лист1!H90</f>
        <v>0</v>
      </c>
      <c r="I94" s="43">
        <f>[1]Лист1!I90</f>
        <v>0</v>
      </c>
      <c r="J94" s="43">
        <f>[1]Лист1!J90</f>
        <v>0</v>
      </c>
      <c r="K94" s="44">
        <f>[1]Лист1!K90</f>
        <v>0</v>
      </c>
      <c r="L94" s="43">
        <f>[1]Лист1!L90</f>
        <v>0</v>
      </c>
    </row>
    <row r="95" spans="1:12" ht="15" x14ac:dyDescent="0.25">
      <c r="A95" s="23"/>
      <c r="B95" s="15"/>
      <c r="C95" s="11"/>
      <c r="D95" s="7" t="s">
        <v>27</v>
      </c>
      <c r="E95" s="42">
        <f>[1]Лист1!E91</f>
        <v>0</v>
      </c>
      <c r="F95" s="43">
        <f>[1]Лист1!F91</f>
        <v>0</v>
      </c>
      <c r="G95" s="43">
        <f>[1]Лист1!G91</f>
        <v>0</v>
      </c>
      <c r="H95" s="43">
        <f>[1]Лист1!H91</f>
        <v>0</v>
      </c>
      <c r="I95" s="43">
        <f>[1]Лист1!I91</f>
        <v>0</v>
      </c>
      <c r="J95" s="43">
        <f>[1]Лист1!J91</f>
        <v>0</v>
      </c>
      <c r="K95" s="44">
        <f>[1]Лист1!K91</f>
        <v>0</v>
      </c>
      <c r="L95" s="43">
        <f>[1]Лист1!L91</f>
        <v>0</v>
      </c>
    </row>
    <row r="96" spans="1:12" ht="15" x14ac:dyDescent="0.25">
      <c r="A96" s="23"/>
      <c r="B96" s="15"/>
      <c r="C96" s="11"/>
      <c r="D96" s="7" t="s">
        <v>28</v>
      </c>
      <c r="E96" s="42">
        <f>[1]Лист1!E92</f>
        <v>0</v>
      </c>
      <c r="F96" s="43">
        <f>[1]Лист1!F92</f>
        <v>0</v>
      </c>
      <c r="G96" s="43">
        <f>[1]Лист1!G92</f>
        <v>0</v>
      </c>
      <c r="H96" s="43">
        <f>[1]Лист1!H92</f>
        <v>0</v>
      </c>
      <c r="I96" s="43">
        <f>[1]Лист1!I92</f>
        <v>0</v>
      </c>
      <c r="J96" s="43">
        <f>[1]Лист1!J92</f>
        <v>0</v>
      </c>
      <c r="K96" s="44">
        <f>[1]Лист1!K92</f>
        <v>0</v>
      </c>
      <c r="L96" s="43">
        <f>[1]Лист1!L92</f>
        <v>0</v>
      </c>
    </row>
    <row r="97" spans="1:12" ht="15" x14ac:dyDescent="0.25">
      <c r="A97" s="23"/>
      <c r="B97" s="15"/>
      <c r="C97" s="11"/>
      <c r="D97" s="7" t="s">
        <v>29</v>
      </c>
      <c r="E97" s="42">
        <f>[1]Лист1!E93</f>
        <v>0</v>
      </c>
      <c r="F97" s="43">
        <f>[1]Лист1!F93</f>
        <v>0</v>
      </c>
      <c r="G97" s="43">
        <f>[1]Лист1!G93</f>
        <v>0</v>
      </c>
      <c r="H97" s="43">
        <f>[1]Лист1!H93</f>
        <v>0</v>
      </c>
      <c r="I97" s="43">
        <f>[1]Лист1!I93</f>
        <v>0</v>
      </c>
      <c r="J97" s="43">
        <f>[1]Лист1!J93</f>
        <v>0</v>
      </c>
      <c r="K97" s="44">
        <f>[1]Лист1!K93</f>
        <v>0</v>
      </c>
      <c r="L97" s="43">
        <f>[1]Лист1!L93</f>
        <v>0</v>
      </c>
    </row>
    <row r="98" spans="1:12" ht="15" x14ac:dyDescent="0.25">
      <c r="A98" s="23"/>
      <c r="B98" s="15"/>
      <c r="C98" s="11"/>
      <c r="D98" s="7" t="s">
        <v>30</v>
      </c>
      <c r="E98" s="42">
        <f>[1]Лист1!E94</f>
        <v>0</v>
      </c>
      <c r="F98" s="43">
        <f>[1]Лист1!F94</f>
        <v>0</v>
      </c>
      <c r="G98" s="43">
        <f>[1]Лист1!G94</f>
        <v>0</v>
      </c>
      <c r="H98" s="43">
        <f>[1]Лист1!H94</f>
        <v>0</v>
      </c>
      <c r="I98" s="43">
        <f>[1]Лист1!I94</f>
        <v>0</v>
      </c>
      <c r="J98" s="43">
        <f>[1]Лист1!J94</f>
        <v>0</v>
      </c>
      <c r="K98" s="44">
        <f>[1]Лист1!K94</f>
        <v>0</v>
      </c>
      <c r="L98" s="43">
        <f>[1]Лист1!L94</f>
        <v>0</v>
      </c>
    </row>
    <row r="99" spans="1:12" ht="15" x14ac:dyDescent="0.25">
      <c r="A99" s="23"/>
      <c r="B99" s="15"/>
      <c r="C99" s="11"/>
      <c r="D99" s="7" t="s">
        <v>31</v>
      </c>
      <c r="E99" s="42">
        <f>[1]Лист1!E95</f>
        <v>0</v>
      </c>
      <c r="F99" s="43">
        <f>[1]Лист1!F95</f>
        <v>0</v>
      </c>
      <c r="G99" s="43">
        <f>[1]Лист1!G95</f>
        <v>0</v>
      </c>
      <c r="H99" s="43">
        <f>[1]Лист1!H95</f>
        <v>0</v>
      </c>
      <c r="I99" s="43">
        <f>[1]Лист1!I95</f>
        <v>0</v>
      </c>
      <c r="J99" s="43">
        <f>[1]Лист1!J95</f>
        <v>0</v>
      </c>
      <c r="K99" s="44">
        <f>[1]Лист1!K95</f>
        <v>0</v>
      </c>
      <c r="L99" s="43">
        <f>[1]Лист1!L95</f>
        <v>0</v>
      </c>
    </row>
    <row r="100" spans="1:12" ht="15" x14ac:dyDescent="0.25">
      <c r="A100" s="23"/>
      <c r="B100" s="15"/>
      <c r="C100" s="11"/>
      <c r="D100" s="7" t="s">
        <v>32</v>
      </c>
      <c r="E100" s="42">
        <f>[1]Лист1!E96</f>
        <v>0</v>
      </c>
      <c r="F100" s="43">
        <f>[1]Лист1!F96</f>
        <v>0</v>
      </c>
      <c r="G100" s="43">
        <f>[1]Лист1!G96</f>
        <v>0</v>
      </c>
      <c r="H100" s="43">
        <f>[1]Лист1!H96</f>
        <v>0</v>
      </c>
      <c r="I100" s="43">
        <f>[1]Лист1!I96</f>
        <v>0</v>
      </c>
      <c r="J100" s="43">
        <f>[1]Лист1!J96</f>
        <v>0</v>
      </c>
      <c r="K100" s="44">
        <f>[1]Лист1!K96</f>
        <v>0</v>
      </c>
      <c r="L100" s="43">
        <f>[1]Лист1!L96</f>
        <v>0</v>
      </c>
    </row>
    <row r="101" spans="1:12" ht="15" x14ac:dyDescent="0.25">
      <c r="A101" s="23"/>
      <c r="B101" s="15"/>
      <c r="C101" s="11"/>
      <c r="D101" s="6"/>
      <c r="E101" s="42">
        <f>[1]Лист1!E97</f>
        <v>0</v>
      </c>
      <c r="F101" s="43">
        <f>[1]Лист1!F97</f>
        <v>0</v>
      </c>
      <c r="G101" s="43">
        <f>[1]Лист1!G97</f>
        <v>0</v>
      </c>
      <c r="H101" s="43">
        <f>[1]Лист1!H97</f>
        <v>0</v>
      </c>
      <c r="I101" s="43">
        <f>[1]Лист1!I97</f>
        <v>0</v>
      </c>
      <c r="J101" s="43">
        <f>[1]Лист1!J97</f>
        <v>0</v>
      </c>
      <c r="K101" s="44">
        <f>[1]Лист1!K97</f>
        <v>0</v>
      </c>
      <c r="L101" s="43">
        <f>[1]Лист1!L97</f>
        <v>0</v>
      </c>
    </row>
    <row r="102" spans="1:12" ht="15" x14ac:dyDescent="0.25">
      <c r="A102" s="23"/>
      <c r="B102" s="15"/>
      <c r="C102" s="11"/>
      <c r="D102" s="6"/>
      <c r="E102" s="42">
        <f>[1]Лист1!E98</f>
        <v>0</v>
      </c>
      <c r="F102" s="43">
        <f>[1]Лист1!F98</f>
        <v>0</v>
      </c>
      <c r="G102" s="43">
        <f>[1]Лист1!G98</f>
        <v>0</v>
      </c>
      <c r="H102" s="43">
        <f>[1]Лист1!H98</f>
        <v>0</v>
      </c>
      <c r="I102" s="43">
        <f>[1]Лист1!I98</f>
        <v>0</v>
      </c>
      <c r="J102" s="43">
        <f>[1]Лист1!J98</f>
        <v>0</v>
      </c>
      <c r="K102" s="44">
        <f>[1]Лист1!K98</f>
        <v>0</v>
      </c>
      <c r="L102" s="43">
        <f>[1]Лист1!L98</f>
        <v>0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0</v>
      </c>
      <c r="G103" s="19">
        <f t="shared" ref="G103" si="46">SUM(G94:G102)</f>
        <v>0</v>
      </c>
      <c r="H103" s="19">
        <f t="shared" ref="H103" si="47">SUM(H94:H102)</f>
        <v>0</v>
      </c>
      <c r="I103" s="19">
        <f t="shared" ref="I103" si="48">SUM(I94:I102)</f>
        <v>0</v>
      </c>
      <c r="J103" s="19">
        <f t="shared" ref="J103:L103" si="49">SUM(J94:J102)</f>
        <v>0</v>
      </c>
      <c r="K103" s="25"/>
      <c r="L103" s="19">
        <f t="shared" si="49"/>
        <v>0</v>
      </c>
    </row>
    <row r="104" spans="1:12" ht="15.75" customHeight="1" x14ac:dyDescent="0.2">
      <c r="A104" s="29">
        <f>A86</f>
        <v>1</v>
      </c>
      <c r="B104" s="30">
        <f>B86</f>
        <v>5</v>
      </c>
      <c r="C104" s="56" t="s">
        <v>4</v>
      </c>
      <c r="D104" s="57"/>
      <c r="E104" s="31"/>
      <c r="F104" s="32">
        <f>F93+F103</f>
        <v>665</v>
      </c>
      <c r="G104" s="32">
        <f t="shared" ref="G104" si="50">G93+G103</f>
        <v>19.04</v>
      </c>
      <c r="H104" s="32">
        <f t="shared" ref="H104" si="51">H93+H103</f>
        <v>18.999999999999996</v>
      </c>
      <c r="I104" s="32">
        <f t="shared" ref="I104" si="52">I93+I103</f>
        <v>85.21</v>
      </c>
      <c r="J104" s="32">
        <f t="shared" ref="J104:L104" si="53">J93+J103</f>
        <v>556.79999999999995</v>
      </c>
      <c r="K104" s="32"/>
      <c r="L104" s="32">
        <f t="shared" si="53"/>
        <v>160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 t="str">
        <f>[1]Лист1!E101</f>
        <v>Омлет натуральный</v>
      </c>
      <c r="F105" s="40">
        <f>[1]Лист1!F101</f>
        <v>150</v>
      </c>
      <c r="G105" s="40">
        <f>[1]Лист1!G101</f>
        <v>13.9</v>
      </c>
      <c r="H105" s="40">
        <f>[1]Лист1!H101</f>
        <v>14.3</v>
      </c>
      <c r="I105" s="40">
        <f>[1]Лист1!I101</f>
        <v>10</v>
      </c>
      <c r="J105" s="40">
        <f>[1]Лист1!J101</f>
        <v>259</v>
      </c>
      <c r="K105" s="41" t="str">
        <f>[1]Лист1!K101</f>
        <v>ТТК6</v>
      </c>
      <c r="L105" s="40">
        <f>[1]Лист1!L101</f>
        <v>49</v>
      </c>
    </row>
    <row r="106" spans="1:12" ht="15" x14ac:dyDescent="0.25">
      <c r="A106" s="23"/>
      <c r="B106" s="15"/>
      <c r="C106" s="11"/>
      <c r="D106" s="6"/>
      <c r="E106" s="42">
        <f>[1]Лист1!E102</f>
        <v>0</v>
      </c>
      <c r="F106" s="43">
        <f>[1]Лист1!F102</f>
        <v>0</v>
      </c>
      <c r="G106" s="43">
        <f>[1]Лист1!G102</f>
        <v>0</v>
      </c>
      <c r="H106" s="43">
        <f>[1]Лист1!H102</f>
        <v>0</v>
      </c>
      <c r="I106" s="43">
        <f>[1]Лист1!I102</f>
        <v>0</v>
      </c>
      <c r="J106" s="43">
        <f>[1]Лист1!J102</f>
        <v>0</v>
      </c>
      <c r="K106" s="44">
        <f>[1]Лист1!K102</f>
        <v>0</v>
      </c>
      <c r="L106" s="43">
        <f>[1]Лист1!L102</f>
        <v>0</v>
      </c>
    </row>
    <row r="107" spans="1:12" ht="15" x14ac:dyDescent="0.25">
      <c r="A107" s="23"/>
      <c r="B107" s="15"/>
      <c r="C107" s="11"/>
      <c r="D107" s="7" t="s">
        <v>22</v>
      </c>
      <c r="E107" s="42" t="str">
        <f>[1]Лист1!E103</f>
        <v>Напиток кофейный  с молоком</v>
      </c>
      <c r="F107" s="43">
        <f>[1]Лист1!F103</f>
        <v>200</v>
      </c>
      <c r="G107" s="43">
        <f>[1]Лист1!G103</f>
        <v>1.5</v>
      </c>
      <c r="H107" s="43">
        <f>[1]Лист1!H103</f>
        <v>1.3</v>
      </c>
      <c r="I107" s="43">
        <f>[1]Лист1!I103</f>
        <v>22.4</v>
      </c>
      <c r="J107" s="43">
        <f>[1]Лист1!J103</f>
        <v>107</v>
      </c>
      <c r="K107" s="44" t="str">
        <f>[1]Лист1!K103</f>
        <v>ТТК136</v>
      </c>
      <c r="L107" s="43">
        <f>[1]Лист1!L103</f>
        <v>19.2</v>
      </c>
    </row>
    <row r="108" spans="1:12" ht="15" x14ac:dyDescent="0.25">
      <c r="A108" s="23"/>
      <c r="B108" s="15"/>
      <c r="C108" s="11"/>
      <c r="D108" s="7" t="s">
        <v>23</v>
      </c>
      <c r="E108" s="42" t="str">
        <f>[1]Лист1!E104</f>
        <v>Батон столовый</v>
      </c>
      <c r="F108" s="43">
        <f>[1]Лист1!F104</f>
        <v>40</v>
      </c>
      <c r="G108" s="43">
        <f>[1]Лист1!G104</f>
        <v>1.88</v>
      </c>
      <c r="H108" s="43">
        <f>[1]Лист1!H104</f>
        <v>0.2</v>
      </c>
      <c r="I108" s="43">
        <f>[1]Лист1!I104</f>
        <v>12.85</v>
      </c>
      <c r="J108" s="43">
        <f>[1]Лист1!J104</f>
        <v>60</v>
      </c>
      <c r="K108" s="44" t="str">
        <f>[1]Лист1!K104</f>
        <v>ТТК243</v>
      </c>
      <c r="L108" s="43">
        <f>[1]Лист1!L104</f>
        <v>6.54</v>
      </c>
    </row>
    <row r="109" spans="1:12" ht="15" x14ac:dyDescent="0.25">
      <c r="A109" s="23"/>
      <c r="B109" s="15"/>
      <c r="C109" s="11"/>
      <c r="D109" s="7" t="s">
        <v>24</v>
      </c>
      <c r="E109" s="42">
        <f>[1]Лист1!E105</f>
        <v>0</v>
      </c>
      <c r="F109" s="43">
        <f>[1]Лист1!F105</f>
        <v>0</v>
      </c>
      <c r="G109" s="43">
        <f>[1]Лист1!G105</f>
        <v>0</v>
      </c>
      <c r="H109" s="43">
        <f>[1]Лист1!H105</f>
        <v>0</v>
      </c>
      <c r="I109" s="43">
        <f>[1]Лист1!I105</f>
        <v>0</v>
      </c>
      <c r="J109" s="43">
        <f>[1]Лист1!J105</f>
        <v>0</v>
      </c>
      <c r="K109" s="44">
        <f>[1]Лист1!K105</f>
        <v>0</v>
      </c>
      <c r="L109" s="43">
        <f>[1]Лист1!L105</f>
        <v>0</v>
      </c>
    </row>
    <row r="110" spans="1:12" ht="15" x14ac:dyDescent="0.25">
      <c r="A110" s="23"/>
      <c r="B110" s="15"/>
      <c r="C110" s="11"/>
      <c r="D110" s="6"/>
      <c r="E110" s="42" t="str">
        <f>[1]Лист1!E106</f>
        <v>Сыр российский</v>
      </c>
      <c r="F110" s="43">
        <f>[1]Лист1!F106</f>
        <v>20</v>
      </c>
      <c r="G110" s="43">
        <f>[1]Лист1!G106</f>
        <v>4.5999999999999996</v>
      </c>
      <c r="H110" s="43">
        <f>[1]Лист1!H106</f>
        <v>5.9</v>
      </c>
      <c r="I110" s="43">
        <f>[1]Лист1!I106</f>
        <v>15</v>
      </c>
      <c r="J110" s="43">
        <f>[1]Лист1!J106</f>
        <v>72</v>
      </c>
      <c r="K110" s="44" t="str">
        <f>[1]Лист1!K106</f>
        <v>ТТК233</v>
      </c>
      <c r="L110" s="43">
        <f>[1]Лист1!L106</f>
        <v>25</v>
      </c>
    </row>
    <row r="111" spans="1:12" ht="15" x14ac:dyDescent="0.25">
      <c r="A111" s="23"/>
      <c r="B111" s="15"/>
      <c r="C111" s="11"/>
      <c r="D111" s="6"/>
      <c r="E111" s="42" t="str">
        <f>[1]Лист1!E107</f>
        <v>Йогурт фруктовый (живые культуры)</v>
      </c>
      <c r="F111" s="43">
        <f>[1]Лист1!F107</f>
        <v>115</v>
      </c>
      <c r="G111" s="43">
        <f>[1]Лист1!G107</f>
        <v>2.9</v>
      </c>
      <c r="H111" s="43">
        <f>[1]Лист1!H107</f>
        <v>3.5</v>
      </c>
      <c r="I111" s="43">
        <f>[1]Лист1!I107</f>
        <v>21.3</v>
      </c>
      <c r="J111" s="43">
        <f>[1]Лист1!J107</f>
        <v>124</v>
      </c>
      <c r="K111" s="44">
        <f>[1]Лист1!K107</f>
        <v>0</v>
      </c>
      <c r="L111" s="43">
        <f>[1]Лист1!L107</f>
        <v>60.26</v>
      </c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525</v>
      </c>
      <c r="G112" s="19">
        <f t="shared" ref="G112:J112" si="54">SUM(G105:G111)</f>
        <v>24.78</v>
      </c>
      <c r="H112" s="19">
        <f t="shared" si="54"/>
        <v>25.200000000000003</v>
      </c>
      <c r="I112" s="19">
        <f t="shared" si="54"/>
        <v>81.55</v>
      </c>
      <c r="J112" s="19">
        <f t="shared" si="54"/>
        <v>622</v>
      </c>
      <c r="K112" s="25"/>
      <c r="L112" s="19">
        <f t="shared" ref="L112" si="55">SUM(L105:L111)</f>
        <v>160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2">
        <f>[1]Лист1!E109</f>
        <v>0</v>
      </c>
      <c r="F113" s="43">
        <f>[1]Лист1!F109</f>
        <v>0</v>
      </c>
      <c r="G113" s="43">
        <f>[1]Лист1!G109</f>
        <v>0</v>
      </c>
      <c r="H113" s="43">
        <f>[1]Лист1!H109</f>
        <v>0</v>
      </c>
      <c r="I113" s="43">
        <f>[1]Лист1!I109</f>
        <v>0</v>
      </c>
      <c r="J113" s="43">
        <f>[1]Лист1!J109</f>
        <v>0</v>
      </c>
      <c r="K113" s="44">
        <f>[1]Лист1!K109</f>
        <v>0</v>
      </c>
      <c r="L113" s="43">
        <f>[1]Лист1!L109</f>
        <v>0</v>
      </c>
    </row>
    <row r="114" spans="1:12" ht="15" x14ac:dyDescent="0.25">
      <c r="A114" s="23"/>
      <c r="B114" s="15"/>
      <c r="C114" s="11"/>
      <c r="D114" s="7" t="s">
        <v>27</v>
      </c>
      <c r="E114" s="42">
        <f>[1]Лист1!E110</f>
        <v>0</v>
      </c>
      <c r="F114" s="43">
        <f>[1]Лист1!F110</f>
        <v>0</v>
      </c>
      <c r="G114" s="43">
        <f>[1]Лист1!G110</f>
        <v>0</v>
      </c>
      <c r="H114" s="43">
        <f>[1]Лист1!H110</f>
        <v>0</v>
      </c>
      <c r="I114" s="43">
        <f>[1]Лист1!I110</f>
        <v>0</v>
      </c>
      <c r="J114" s="43">
        <f>[1]Лист1!J110</f>
        <v>0</v>
      </c>
      <c r="K114" s="44">
        <f>[1]Лист1!K110</f>
        <v>0</v>
      </c>
      <c r="L114" s="43">
        <f>[1]Лист1!L110</f>
        <v>0</v>
      </c>
    </row>
    <row r="115" spans="1:12" ht="15" x14ac:dyDescent="0.25">
      <c r="A115" s="23"/>
      <c r="B115" s="15"/>
      <c r="C115" s="11"/>
      <c r="D115" s="7" t="s">
        <v>28</v>
      </c>
      <c r="E115" s="42">
        <f>[1]Лист1!E111</f>
        <v>0</v>
      </c>
      <c r="F115" s="43">
        <f>[1]Лист1!F111</f>
        <v>0</v>
      </c>
      <c r="G115" s="43">
        <f>[1]Лист1!G111</f>
        <v>0</v>
      </c>
      <c r="H115" s="43">
        <f>[1]Лист1!H111</f>
        <v>0</v>
      </c>
      <c r="I115" s="43">
        <f>[1]Лист1!I111</f>
        <v>0</v>
      </c>
      <c r="J115" s="43">
        <f>[1]Лист1!J111</f>
        <v>0</v>
      </c>
      <c r="K115" s="44">
        <f>[1]Лист1!K111</f>
        <v>0</v>
      </c>
      <c r="L115" s="43">
        <f>[1]Лист1!L111</f>
        <v>0</v>
      </c>
    </row>
    <row r="116" spans="1:12" ht="15" x14ac:dyDescent="0.25">
      <c r="A116" s="23"/>
      <c r="B116" s="15"/>
      <c r="C116" s="11"/>
      <c r="D116" s="7" t="s">
        <v>29</v>
      </c>
      <c r="E116" s="42">
        <f>[1]Лист1!E112</f>
        <v>0</v>
      </c>
      <c r="F116" s="43">
        <f>[1]Лист1!F112</f>
        <v>0</v>
      </c>
      <c r="G116" s="43">
        <f>[1]Лист1!G112</f>
        <v>0</v>
      </c>
      <c r="H116" s="43">
        <f>[1]Лист1!H112</f>
        <v>0</v>
      </c>
      <c r="I116" s="43">
        <f>[1]Лист1!I112</f>
        <v>0</v>
      </c>
      <c r="J116" s="43">
        <f>[1]Лист1!J112</f>
        <v>0</v>
      </c>
      <c r="K116" s="44">
        <f>[1]Лист1!K112</f>
        <v>0</v>
      </c>
      <c r="L116" s="43">
        <f>[1]Лист1!L112</f>
        <v>0</v>
      </c>
    </row>
    <row r="117" spans="1:12" ht="15" x14ac:dyDescent="0.25">
      <c r="A117" s="23"/>
      <c r="B117" s="15"/>
      <c r="C117" s="11"/>
      <c r="D117" s="7" t="s">
        <v>30</v>
      </c>
      <c r="E117" s="42">
        <f>[1]Лист1!E113</f>
        <v>0</v>
      </c>
      <c r="F117" s="43">
        <f>[1]Лист1!F113</f>
        <v>0</v>
      </c>
      <c r="G117" s="43">
        <f>[1]Лист1!G113</f>
        <v>0</v>
      </c>
      <c r="H117" s="43">
        <f>[1]Лист1!H113</f>
        <v>0</v>
      </c>
      <c r="I117" s="43">
        <f>[1]Лист1!I113</f>
        <v>0</v>
      </c>
      <c r="J117" s="43">
        <f>[1]Лист1!J113</f>
        <v>0</v>
      </c>
      <c r="K117" s="44">
        <f>[1]Лист1!K113</f>
        <v>0</v>
      </c>
      <c r="L117" s="43">
        <f>[1]Лист1!L113</f>
        <v>0</v>
      </c>
    </row>
    <row r="118" spans="1:12" ht="15" x14ac:dyDescent="0.25">
      <c r="A118" s="23"/>
      <c r="B118" s="15"/>
      <c r="C118" s="11"/>
      <c r="D118" s="7" t="s">
        <v>31</v>
      </c>
      <c r="E118" s="42">
        <f>[1]Лист1!E114</f>
        <v>0</v>
      </c>
      <c r="F118" s="43">
        <f>[1]Лист1!F114</f>
        <v>0</v>
      </c>
      <c r="G118" s="43">
        <f>[1]Лист1!G114</f>
        <v>0</v>
      </c>
      <c r="H118" s="43">
        <f>[1]Лист1!H114</f>
        <v>0</v>
      </c>
      <c r="I118" s="43">
        <f>[1]Лист1!I114</f>
        <v>0</v>
      </c>
      <c r="J118" s="43">
        <f>[1]Лист1!J114</f>
        <v>0</v>
      </c>
      <c r="K118" s="44">
        <f>[1]Лист1!K114</f>
        <v>0</v>
      </c>
      <c r="L118" s="43">
        <f>[1]Лист1!L114</f>
        <v>0</v>
      </c>
    </row>
    <row r="119" spans="1:12" ht="15" x14ac:dyDescent="0.25">
      <c r="A119" s="23"/>
      <c r="B119" s="15"/>
      <c r="C119" s="11"/>
      <c r="D119" s="7" t="s">
        <v>32</v>
      </c>
      <c r="E119" s="42">
        <f>[1]Лист1!E115</f>
        <v>0</v>
      </c>
      <c r="F119" s="43">
        <f>[1]Лист1!F115</f>
        <v>0</v>
      </c>
      <c r="G119" s="43">
        <f>[1]Лист1!G115</f>
        <v>0</v>
      </c>
      <c r="H119" s="43">
        <f>[1]Лист1!H115</f>
        <v>0</v>
      </c>
      <c r="I119" s="43">
        <f>[1]Лист1!I115</f>
        <v>0</v>
      </c>
      <c r="J119" s="43">
        <f>[1]Лист1!J115</f>
        <v>0</v>
      </c>
      <c r="K119" s="44">
        <f>[1]Лист1!K115</f>
        <v>0</v>
      </c>
      <c r="L119" s="43">
        <f>[1]Лист1!L115</f>
        <v>0</v>
      </c>
    </row>
    <row r="120" spans="1:12" ht="15" x14ac:dyDescent="0.25">
      <c r="A120" s="23"/>
      <c r="B120" s="15"/>
      <c r="C120" s="11"/>
      <c r="D120" s="6"/>
      <c r="E120" s="42">
        <f>[1]Лист1!E116</f>
        <v>0</v>
      </c>
      <c r="F120" s="43">
        <f>[1]Лист1!F116</f>
        <v>0</v>
      </c>
      <c r="G120" s="43">
        <f>[1]Лист1!G116</f>
        <v>0</v>
      </c>
      <c r="H120" s="43">
        <f>[1]Лист1!H116</f>
        <v>0</v>
      </c>
      <c r="I120" s="43">
        <f>[1]Лист1!I116</f>
        <v>0</v>
      </c>
      <c r="J120" s="43">
        <f>[1]Лист1!J116</f>
        <v>0</v>
      </c>
      <c r="K120" s="44">
        <f>[1]Лист1!K116</f>
        <v>0</v>
      </c>
      <c r="L120" s="43">
        <f>[1]Лист1!L116</f>
        <v>0</v>
      </c>
    </row>
    <row r="121" spans="1:12" ht="15" x14ac:dyDescent="0.25">
      <c r="A121" s="23"/>
      <c r="B121" s="15"/>
      <c r="C121" s="11"/>
      <c r="D121" s="6"/>
      <c r="E121" s="42">
        <f>[1]Лист1!E117</f>
        <v>0</v>
      </c>
      <c r="F121" s="43">
        <f>[1]Лист1!F117</f>
        <v>0</v>
      </c>
      <c r="G121" s="43">
        <f>[1]Лист1!G117</f>
        <v>0</v>
      </c>
      <c r="H121" s="43">
        <f>[1]Лист1!H117</f>
        <v>0</v>
      </c>
      <c r="I121" s="43">
        <f>[1]Лист1!I117</f>
        <v>0</v>
      </c>
      <c r="J121" s="43">
        <f>[1]Лист1!J117</f>
        <v>0</v>
      </c>
      <c r="K121" s="44">
        <f>[1]Лист1!K117</f>
        <v>0</v>
      </c>
      <c r="L121" s="43">
        <f>[1]Лист1!L117</f>
        <v>0</v>
      </c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56">SUM(G113:G121)</f>
        <v>0</v>
      </c>
      <c r="H122" s="19">
        <f t="shared" si="56"/>
        <v>0</v>
      </c>
      <c r="I122" s="19">
        <f t="shared" si="56"/>
        <v>0</v>
      </c>
      <c r="J122" s="19">
        <f t="shared" si="56"/>
        <v>0</v>
      </c>
      <c r="K122" s="25"/>
      <c r="L122" s="19">
        <f t="shared" ref="L122" si="57">SUM(L113:L121)</f>
        <v>0</v>
      </c>
    </row>
    <row r="123" spans="1:12" ht="15" x14ac:dyDescent="0.2">
      <c r="A123" s="29">
        <f>A105</f>
        <v>2</v>
      </c>
      <c r="B123" s="30">
        <f>B105</f>
        <v>1</v>
      </c>
      <c r="C123" s="56" t="s">
        <v>4</v>
      </c>
      <c r="D123" s="57"/>
      <c r="E123" s="31"/>
      <c r="F123" s="32">
        <f>F112+F122</f>
        <v>525</v>
      </c>
      <c r="G123" s="32">
        <f t="shared" ref="G123" si="58">G112+G122</f>
        <v>24.78</v>
      </c>
      <c r="H123" s="32">
        <f t="shared" ref="H123" si="59">H112+H122</f>
        <v>25.200000000000003</v>
      </c>
      <c r="I123" s="32">
        <f t="shared" ref="I123" si="60">I112+I122</f>
        <v>81.55</v>
      </c>
      <c r="J123" s="32">
        <f t="shared" ref="J123:L123" si="61">J112+J122</f>
        <v>622</v>
      </c>
      <c r="K123" s="32"/>
      <c r="L123" s="32">
        <f t="shared" si="61"/>
        <v>160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tr">
        <f>[1]Лист1!E120</f>
        <v>Макаронные изделия отварные</v>
      </c>
      <c r="F124" s="40">
        <f>[1]Лист1!F120</f>
        <v>150</v>
      </c>
      <c r="G124" s="40">
        <f>[1]Лист1!G120</f>
        <v>2.5</v>
      </c>
      <c r="H124" s="40">
        <f>[1]Лист1!H120</f>
        <v>4.8</v>
      </c>
      <c r="I124" s="40">
        <f>[1]Лист1!I120</f>
        <v>33.299999999999997</v>
      </c>
      <c r="J124" s="40">
        <f>[1]Лист1!J120</f>
        <v>191</v>
      </c>
      <c r="K124" s="41" t="str">
        <f>[1]Лист1!K120</f>
        <v>тк5</v>
      </c>
      <c r="L124" s="40">
        <f>[1]Лист1!L120</f>
        <v>14</v>
      </c>
    </row>
    <row r="125" spans="1:12" ht="15" x14ac:dyDescent="0.25">
      <c r="A125" s="14"/>
      <c r="B125" s="15"/>
      <c r="C125" s="11"/>
      <c r="D125" s="6"/>
      <c r="E125" s="42" t="str">
        <f>[1]Лист1!E121</f>
        <v>Тефтели из говядины с  соусом томатным</v>
      </c>
      <c r="F125" s="43">
        <f>[1]Лист1!F121</f>
        <v>130</v>
      </c>
      <c r="G125" s="43">
        <f>[1]Лист1!G121</f>
        <v>10.1</v>
      </c>
      <c r="H125" s="43">
        <f>[1]Лист1!H121</f>
        <v>11.1</v>
      </c>
      <c r="I125" s="43">
        <f>[1]Лист1!I121</f>
        <v>18.2</v>
      </c>
      <c r="J125" s="43">
        <f>[1]Лист1!J121</f>
        <v>259</v>
      </c>
      <c r="K125" s="44" t="str">
        <f>[1]Лист1!K121</f>
        <v>ттк110</v>
      </c>
      <c r="L125" s="43">
        <f>[1]Лист1!L121</f>
        <v>107.42</v>
      </c>
    </row>
    <row r="126" spans="1:12" ht="15" x14ac:dyDescent="0.25">
      <c r="A126" s="14"/>
      <c r="B126" s="15"/>
      <c r="C126" s="11"/>
      <c r="D126" s="7" t="s">
        <v>22</v>
      </c>
      <c r="E126" s="42" t="str">
        <f>[1]Лист1!E122</f>
        <v>Чай с сахаром и лимоном</v>
      </c>
      <c r="F126" s="43">
        <f>[1]Лист1!F122</f>
        <v>200</v>
      </c>
      <c r="G126" s="43">
        <f>[1]Лист1!G122</f>
        <v>0.3</v>
      </c>
      <c r="H126" s="43">
        <f>[1]Лист1!H122</f>
        <v>0</v>
      </c>
      <c r="I126" s="43">
        <f>[1]Лист1!I122</f>
        <v>15</v>
      </c>
      <c r="J126" s="43">
        <f>[1]Лист1!J122</f>
        <v>45</v>
      </c>
      <c r="K126" s="44" t="str">
        <f>[1]Лист1!K122</f>
        <v>тк 27</v>
      </c>
      <c r="L126" s="43">
        <f>[1]Лист1!L122</f>
        <v>5.36</v>
      </c>
    </row>
    <row r="127" spans="1:12" ht="15" x14ac:dyDescent="0.25">
      <c r="A127" s="14"/>
      <c r="B127" s="15"/>
      <c r="C127" s="11"/>
      <c r="D127" s="7" t="s">
        <v>23</v>
      </c>
      <c r="E127" s="42" t="str">
        <f>[1]Лист1!E123</f>
        <v>Хлеб ржаной дарницкий</v>
      </c>
      <c r="F127" s="43">
        <f>[1]Лист1!F123</f>
        <v>25</v>
      </c>
      <c r="G127" s="43">
        <f>[1]Лист1!G123</f>
        <v>1.4</v>
      </c>
      <c r="H127" s="43">
        <f>[1]Лист1!H123</f>
        <v>0.28000000000000003</v>
      </c>
      <c r="I127" s="43">
        <f>[1]Лист1!I123</f>
        <v>10.25</v>
      </c>
      <c r="J127" s="43">
        <f>[1]Лист1!J123</f>
        <v>51.5</v>
      </c>
      <c r="K127" s="44" t="str">
        <f>[1]Лист1!K123</f>
        <v>ттк243</v>
      </c>
      <c r="L127" s="43">
        <f>[1]Лист1!L123</f>
        <v>5.22</v>
      </c>
    </row>
    <row r="128" spans="1:12" ht="15" x14ac:dyDescent="0.25">
      <c r="A128" s="14"/>
      <c r="B128" s="15"/>
      <c r="C128" s="11"/>
      <c r="D128" s="7" t="s">
        <v>24</v>
      </c>
      <c r="E128" s="42">
        <f>[1]Лист1!E124</f>
        <v>0</v>
      </c>
      <c r="F128" s="43">
        <f>[1]Лист1!F124</f>
        <v>0</v>
      </c>
      <c r="G128" s="43">
        <f>[1]Лист1!G124</f>
        <v>0</v>
      </c>
      <c r="H128" s="43">
        <f>[1]Лист1!H124</f>
        <v>0</v>
      </c>
      <c r="I128" s="43">
        <f>[1]Лист1!I124</f>
        <v>0</v>
      </c>
      <c r="J128" s="43">
        <f>[1]Лист1!J124</f>
        <v>0</v>
      </c>
      <c r="K128" s="44">
        <f>[1]Лист1!K124</f>
        <v>0</v>
      </c>
      <c r="L128" s="43">
        <f>[1]Лист1!L124</f>
        <v>0</v>
      </c>
    </row>
    <row r="129" spans="1:12" ht="15" x14ac:dyDescent="0.25">
      <c r="A129" s="14"/>
      <c r="B129" s="15"/>
      <c r="C129" s="11"/>
      <c r="D129" s="6"/>
      <c r="E129" s="42" t="str">
        <f>[1]Лист1!E125</f>
        <v>Огурец свежий (порционно) с зеленью</v>
      </c>
      <c r="F129" s="43">
        <f>[1]Лист1!F125</f>
        <v>62</v>
      </c>
      <c r="G129" s="43">
        <f>[1]Лист1!G125</f>
        <v>0.55000000000000004</v>
      </c>
      <c r="H129" s="43">
        <f>[1]Лист1!H125</f>
        <v>0.1</v>
      </c>
      <c r="I129" s="43">
        <f>[1]Лист1!I125</f>
        <v>3.8</v>
      </c>
      <c r="J129" s="43">
        <f>[1]Лист1!J125</f>
        <v>12</v>
      </c>
      <c r="K129" s="44" t="str">
        <f>[1]Лист1!K125</f>
        <v>ттк545</v>
      </c>
      <c r="L129" s="43">
        <f>[1]Лист1!L125</f>
        <v>28</v>
      </c>
    </row>
    <row r="130" spans="1:12" ht="15" x14ac:dyDescent="0.25">
      <c r="A130" s="14"/>
      <c r="B130" s="15"/>
      <c r="C130" s="11"/>
      <c r="D130" s="6"/>
      <c r="E130" s="42">
        <f>[1]Лист1!E126</f>
        <v>0</v>
      </c>
      <c r="F130" s="43">
        <f>[1]Лист1!F126</f>
        <v>0</v>
      </c>
      <c r="G130" s="43">
        <f>[1]Лист1!G126</f>
        <v>0</v>
      </c>
      <c r="H130" s="43">
        <f>[1]Лист1!H126</f>
        <v>0</v>
      </c>
      <c r="I130" s="43">
        <f>[1]Лист1!I126</f>
        <v>0</v>
      </c>
      <c r="J130" s="43">
        <f>[1]Лист1!J126</f>
        <v>0</v>
      </c>
      <c r="K130" s="44">
        <f>[1]Лист1!K126</f>
        <v>0</v>
      </c>
      <c r="L130" s="43">
        <f>[1]Лист1!L126</f>
        <v>0</v>
      </c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567</v>
      </c>
      <c r="G131" s="19">
        <f t="shared" ref="G131:J131" si="62">SUM(G124:G130)</f>
        <v>14.850000000000001</v>
      </c>
      <c r="H131" s="19">
        <f t="shared" si="62"/>
        <v>16.28</v>
      </c>
      <c r="I131" s="19">
        <f t="shared" si="62"/>
        <v>80.55</v>
      </c>
      <c r="J131" s="19">
        <f t="shared" si="62"/>
        <v>558.5</v>
      </c>
      <c r="K131" s="25"/>
      <c r="L131" s="19">
        <f t="shared" ref="L131" si="63">SUM(L124:L130)</f>
        <v>160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>
        <f>[1]Лист1!E128</f>
        <v>0</v>
      </c>
      <c r="F132" s="43">
        <f>[1]Лист1!F128</f>
        <v>0</v>
      </c>
      <c r="G132" s="43">
        <f>[1]Лист1!G128</f>
        <v>0</v>
      </c>
      <c r="H132" s="43">
        <f>[1]Лист1!H128</f>
        <v>0</v>
      </c>
      <c r="I132" s="43">
        <f>[1]Лист1!I128</f>
        <v>0</v>
      </c>
      <c r="J132" s="43">
        <f>[1]Лист1!J128</f>
        <v>0</v>
      </c>
      <c r="K132" s="44">
        <f>[1]Лист1!K128</f>
        <v>0</v>
      </c>
      <c r="L132" s="43">
        <f>[1]Лист1!L128</f>
        <v>0</v>
      </c>
    </row>
    <row r="133" spans="1:12" ht="15" x14ac:dyDescent="0.25">
      <c r="A133" s="14"/>
      <c r="B133" s="15"/>
      <c r="C133" s="11"/>
      <c r="D133" s="7" t="s">
        <v>27</v>
      </c>
      <c r="E133" s="42">
        <f>[1]Лист1!E129</f>
        <v>0</v>
      </c>
      <c r="F133" s="43">
        <f>[1]Лист1!F129</f>
        <v>0</v>
      </c>
      <c r="G133" s="43">
        <f>[1]Лист1!G129</f>
        <v>0</v>
      </c>
      <c r="H133" s="43">
        <f>[1]Лист1!H129</f>
        <v>0</v>
      </c>
      <c r="I133" s="43">
        <f>[1]Лист1!I129</f>
        <v>0</v>
      </c>
      <c r="J133" s="43">
        <f>[1]Лист1!J129</f>
        <v>0</v>
      </c>
      <c r="K133" s="44">
        <f>[1]Лист1!K129</f>
        <v>0</v>
      </c>
      <c r="L133" s="43">
        <f>[1]Лист1!L129</f>
        <v>0</v>
      </c>
    </row>
    <row r="134" spans="1:12" ht="15" x14ac:dyDescent="0.25">
      <c r="A134" s="14"/>
      <c r="B134" s="15"/>
      <c r="C134" s="11"/>
      <c r="D134" s="7" t="s">
        <v>28</v>
      </c>
      <c r="E134" s="42">
        <f>[1]Лист1!E130</f>
        <v>0</v>
      </c>
      <c r="F134" s="43">
        <f>[1]Лист1!F130</f>
        <v>0</v>
      </c>
      <c r="G134" s="43">
        <f>[1]Лист1!G130</f>
        <v>0</v>
      </c>
      <c r="H134" s="43">
        <f>[1]Лист1!H130</f>
        <v>0</v>
      </c>
      <c r="I134" s="43">
        <f>[1]Лист1!I130</f>
        <v>0</v>
      </c>
      <c r="J134" s="43">
        <f>[1]Лист1!J130</f>
        <v>0</v>
      </c>
      <c r="K134" s="44">
        <f>[1]Лист1!K130</f>
        <v>0</v>
      </c>
      <c r="L134" s="43">
        <f>[1]Лист1!L130</f>
        <v>0</v>
      </c>
    </row>
    <row r="135" spans="1:12" ht="15" x14ac:dyDescent="0.25">
      <c r="A135" s="14"/>
      <c r="B135" s="15"/>
      <c r="C135" s="11"/>
      <c r="D135" s="7" t="s">
        <v>29</v>
      </c>
      <c r="E135" s="42">
        <f>[1]Лист1!E131</f>
        <v>0</v>
      </c>
      <c r="F135" s="43">
        <f>[1]Лист1!F131</f>
        <v>0</v>
      </c>
      <c r="G135" s="43">
        <f>[1]Лист1!G131</f>
        <v>0</v>
      </c>
      <c r="H135" s="43">
        <f>[1]Лист1!H131</f>
        <v>0</v>
      </c>
      <c r="I135" s="43">
        <f>[1]Лист1!I131</f>
        <v>0</v>
      </c>
      <c r="J135" s="43">
        <f>[1]Лист1!J131</f>
        <v>0</v>
      </c>
      <c r="K135" s="44">
        <f>[1]Лист1!K131</f>
        <v>0</v>
      </c>
      <c r="L135" s="43">
        <f>[1]Лист1!L131</f>
        <v>0</v>
      </c>
    </row>
    <row r="136" spans="1:12" ht="15" x14ac:dyDescent="0.25">
      <c r="A136" s="14"/>
      <c r="B136" s="15"/>
      <c r="C136" s="11"/>
      <c r="D136" s="7" t="s">
        <v>30</v>
      </c>
      <c r="E136" s="42">
        <f>[1]Лист1!E132</f>
        <v>0</v>
      </c>
      <c r="F136" s="43">
        <f>[1]Лист1!F132</f>
        <v>0</v>
      </c>
      <c r="G136" s="43">
        <f>[1]Лист1!G132</f>
        <v>0</v>
      </c>
      <c r="H136" s="43">
        <f>[1]Лист1!H132</f>
        <v>0</v>
      </c>
      <c r="I136" s="43">
        <f>[1]Лист1!I132</f>
        <v>0</v>
      </c>
      <c r="J136" s="43">
        <f>[1]Лист1!J132</f>
        <v>0</v>
      </c>
      <c r="K136" s="44">
        <f>[1]Лист1!K132</f>
        <v>0</v>
      </c>
      <c r="L136" s="43">
        <f>[1]Лист1!L132</f>
        <v>0</v>
      </c>
    </row>
    <row r="137" spans="1:12" ht="15" x14ac:dyDescent="0.25">
      <c r="A137" s="14"/>
      <c r="B137" s="15"/>
      <c r="C137" s="11"/>
      <c r="D137" s="7" t="s">
        <v>31</v>
      </c>
      <c r="E137" s="42">
        <f>[1]Лист1!E133</f>
        <v>0</v>
      </c>
      <c r="F137" s="43">
        <f>[1]Лист1!F133</f>
        <v>0</v>
      </c>
      <c r="G137" s="43">
        <f>[1]Лист1!G133</f>
        <v>0</v>
      </c>
      <c r="H137" s="43">
        <f>[1]Лист1!H133</f>
        <v>0</v>
      </c>
      <c r="I137" s="43">
        <f>[1]Лист1!I133</f>
        <v>0</v>
      </c>
      <c r="J137" s="43">
        <f>[1]Лист1!J133</f>
        <v>0</v>
      </c>
      <c r="K137" s="44">
        <f>[1]Лист1!K133</f>
        <v>0</v>
      </c>
      <c r="L137" s="43">
        <f>[1]Лист1!L133</f>
        <v>0</v>
      </c>
    </row>
    <row r="138" spans="1:12" ht="15" x14ac:dyDescent="0.25">
      <c r="A138" s="14"/>
      <c r="B138" s="15"/>
      <c r="C138" s="11"/>
      <c r="D138" s="7" t="s">
        <v>32</v>
      </c>
      <c r="E138" s="42">
        <f>[1]Лист1!E134</f>
        <v>0</v>
      </c>
      <c r="F138" s="43">
        <f>[1]Лист1!F134</f>
        <v>0</v>
      </c>
      <c r="G138" s="43">
        <f>[1]Лист1!G134</f>
        <v>0</v>
      </c>
      <c r="H138" s="43">
        <f>[1]Лист1!H134</f>
        <v>0</v>
      </c>
      <c r="I138" s="43">
        <f>[1]Лист1!I134</f>
        <v>0</v>
      </c>
      <c r="J138" s="43">
        <f>[1]Лист1!J134</f>
        <v>0</v>
      </c>
      <c r="K138" s="44">
        <f>[1]Лист1!K134</f>
        <v>0</v>
      </c>
      <c r="L138" s="43">
        <f>[1]Лист1!L134</f>
        <v>0</v>
      </c>
    </row>
    <row r="139" spans="1:12" ht="15" x14ac:dyDescent="0.25">
      <c r="A139" s="14"/>
      <c r="B139" s="15"/>
      <c r="C139" s="11"/>
      <c r="D139" s="6"/>
      <c r="E139" s="42">
        <f>[1]Лист1!E135</f>
        <v>0</v>
      </c>
      <c r="F139" s="43">
        <f>[1]Лист1!F135</f>
        <v>0</v>
      </c>
      <c r="G139" s="43">
        <f>[1]Лист1!G135</f>
        <v>0</v>
      </c>
      <c r="H139" s="43">
        <f>[1]Лист1!H135</f>
        <v>0</v>
      </c>
      <c r="I139" s="43">
        <f>[1]Лист1!I135</f>
        <v>0</v>
      </c>
      <c r="J139" s="43">
        <f>[1]Лист1!J135</f>
        <v>0</v>
      </c>
      <c r="K139" s="44">
        <f>[1]Лист1!K135</f>
        <v>0</v>
      </c>
      <c r="L139" s="43">
        <f>[1]Лист1!L135</f>
        <v>0</v>
      </c>
    </row>
    <row r="140" spans="1:12" ht="15" x14ac:dyDescent="0.25">
      <c r="A140" s="14"/>
      <c r="B140" s="15"/>
      <c r="C140" s="11"/>
      <c r="D140" s="6"/>
      <c r="E140" s="42">
        <f>[1]Лист1!E136</f>
        <v>0</v>
      </c>
      <c r="F140" s="43">
        <f>[1]Лист1!F136</f>
        <v>0</v>
      </c>
      <c r="G140" s="43">
        <f>[1]Лист1!G136</f>
        <v>0</v>
      </c>
      <c r="H140" s="43">
        <f>[1]Лист1!H136</f>
        <v>0</v>
      </c>
      <c r="I140" s="43">
        <f>[1]Лист1!I136</f>
        <v>0</v>
      </c>
      <c r="J140" s="43">
        <f>[1]Лист1!J136</f>
        <v>0</v>
      </c>
      <c r="K140" s="44">
        <f>[1]Лист1!K136</f>
        <v>0</v>
      </c>
      <c r="L140" s="43">
        <f>[1]Лист1!L136</f>
        <v>0</v>
      </c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0</v>
      </c>
      <c r="G141" s="19">
        <f t="shared" ref="G141:J141" si="64">SUM(G132:G140)</f>
        <v>0</v>
      </c>
      <c r="H141" s="19">
        <f t="shared" si="64"/>
        <v>0</v>
      </c>
      <c r="I141" s="19">
        <f t="shared" si="64"/>
        <v>0</v>
      </c>
      <c r="J141" s="19">
        <f t="shared" si="64"/>
        <v>0</v>
      </c>
      <c r="K141" s="25"/>
      <c r="L141" s="19">
        <f t="shared" ref="L141" si="65">SUM(L132:L140)</f>
        <v>0</v>
      </c>
    </row>
    <row r="142" spans="1:12" ht="15" x14ac:dyDescent="0.2">
      <c r="A142" s="33">
        <f>A124</f>
        <v>2</v>
      </c>
      <c r="B142" s="33">
        <f>B124</f>
        <v>2</v>
      </c>
      <c r="C142" s="56" t="s">
        <v>4</v>
      </c>
      <c r="D142" s="57"/>
      <c r="E142" s="31"/>
      <c r="F142" s="32">
        <f>F131+F141</f>
        <v>567</v>
      </c>
      <c r="G142" s="32">
        <f t="shared" ref="G142" si="66">G131+G141</f>
        <v>14.850000000000001</v>
      </c>
      <c r="H142" s="32">
        <f t="shared" ref="H142" si="67">H131+H141</f>
        <v>16.28</v>
      </c>
      <c r="I142" s="32">
        <f t="shared" ref="I142" si="68">I131+I141</f>
        <v>80.55</v>
      </c>
      <c r="J142" s="32">
        <f t="shared" ref="J142:L142" si="69">J131+J141</f>
        <v>558.5</v>
      </c>
      <c r="K142" s="32"/>
      <c r="L142" s="32">
        <f t="shared" si="69"/>
        <v>160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" t="s">
        <v>21</v>
      </c>
      <c r="E143" s="39" t="str">
        <f>[1]Лист1!E139</f>
        <v>Запеканка "Ватрушка  Царская"</v>
      </c>
      <c r="F143" s="40">
        <f>[1]Лист1!F139</f>
        <v>160</v>
      </c>
      <c r="G143" s="40">
        <f>[1]Лист1!G139</f>
        <v>14.07</v>
      </c>
      <c r="H143" s="40">
        <f>[1]Лист1!H139</f>
        <v>16.3</v>
      </c>
      <c r="I143" s="40">
        <f>[1]Лист1!I139</f>
        <v>35.6</v>
      </c>
      <c r="J143" s="40">
        <f>[1]Лист1!J139</f>
        <v>362.18</v>
      </c>
      <c r="K143" s="41" t="str">
        <f>[1]Лист1!K139</f>
        <v>ттк 16</v>
      </c>
      <c r="L143" s="40">
        <f>[1]Лист1!L139</f>
        <v>95</v>
      </c>
    </row>
    <row r="144" spans="1:12" ht="15" x14ac:dyDescent="0.25">
      <c r="A144" s="23"/>
      <c r="B144" s="15"/>
      <c r="C144" s="11"/>
      <c r="D144" s="6"/>
      <c r="E144" s="42">
        <f>[1]Лист1!E140</f>
        <v>0</v>
      </c>
      <c r="F144" s="43">
        <f>[1]Лист1!F140</f>
        <v>0</v>
      </c>
      <c r="G144" s="43">
        <f>[1]Лист1!G140</f>
        <v>0</v>
      </c>
      <c r="H144" s="43">
        <f>[1]Лист1!H140</f>
        <v>0</v>
      </c>
      <c r="I144" s="43">
        <f>[1]Лист1!I140</f>
        <v>0</v>
      </c>
      <c r="J144" s="43">
        <f>[1]Лист1!J140</f>
        <v>0</v>
      </c>
      <c r="K144" s="44">
        <f>[1]Лист1!K140</f>
        <v>0</v>
      </c>
      <c r="L144" s="43">
        <f>[1]Лист1!L140</f>
        <v>0</v>
      </c>
    </row>
    <row r="145" spans="1:12" ht="15" x14ac:dyDescent="0.25">
      <c r="A145" s="23"/>
      <c r="B145" s="15"/>
      <c r="C145" s="11"/>
      <c r="D145" s="7" t="s">
        <v>22</v>
      </c>
      <c r="E145" s="42" t="str">
        <f>[1]Лист1!E141</f>
        <v>Какао с витаминами "Витошка"</v>
      </c>
      <c r="F145" s="43">
        <f>[1]Лист1!F141</f>
        <v>200</v>
      </c>
      <c r="G145" s="43">
        <f>[1]Лист1!G141</f>
        <v>3.77</v>
      </c>
      <c r="H145" s="43">
        <f>[1]Лист1!H141</f>
        <v>2.5</v>
      </c>
      <c r="I145" s="43">
        <f>[1]Лист1!I141</f>
        <v>26</v>
      </c>
      <c r="J145" s="43">
        <f>[1]Лист1!J141</f>
        <v>151.28</v>
      </c>
      <c r="K145" s="44" t="str">
        <f>[1]Лист1!K141</f>
        <v>тк37</v>
      </c>
      <c r="L145" s="43">
        <f>[1]Лист1!L141</f>
        <v>25.1</v>
      </c>
    </row>
    <row r="146" spans="1:12" ht="15.75" customHeight="1" x14ac:dyDescent="0.25">
      <c r="A146" s="23"/>
      <c r="B146" s="15"/>
      <c r="C146" s="11"/>
      <c r="D146" s="7" t="s">
        <v>23</v>
      </c>
      <c r="E146" s="42" t="str">
        <f>[1]Лист1!E142</f>
        <v>Батон витаминный "На здоровье"</v>
      </c>
      <c r="F146" s="43">
        <f>[1]Лист1!F142</f>
        <v>30</v>
      </c>
      <c r="G146" s="43">
        <f>[1]Лист1!G142</f>
        <v>1.88</v>
      </c>
      <c r="H146" s="43">
        <f>[1]Лист1!H142</f>
        <v>0.2</v>
      </c>
      <c r="I146" s="43">
        <f>[1]Лист1!I142</f>
        <v>12.85</v>
      </c>
      <c r="J146" s="43">
        <f>[1]Лист1!J142</f>
        <v>58.2</v>
      </c>
      <c r="K146" s="44" t="str">
        <f>[1]Лист1!K142</f>
        <v>ттк243</v>
      </c>
      <c r="L146" s="43">
        <f>[1]Лист1!L142</f>
        <v>8.4</v>
      </c>
    </row>
    <row r="147" spans="1:12" ht="15" x14ac:dyDescent="0.25">
      <c r="A147" s="23"/>
      <c r="B147" s="15"/>
      <c r="C147" s="11"/>
      <c r="D147" s="7" t="s">
        <v>24</v>
      </c>
      <c r="E147" s="42" t="str">
        <f>[1]Лист1!E143</f>
        <v>Яблоко</v>
      </c>
      <c r="F147" s="43">
        <f>[1]Лист1!F143</f>
        <v>120</v>
      </c>
      <c r="G147" s="43">
        <f>[1]Лист1!G143</f>
        <v>0.4</v>
      </c>
      <c r="H147" s="43">
        <f>[1]Лист1!H143</f>
        <v>0.4</v>
      </c>
      <c r="I147" s="43">
        <f>[1]Лист1!I143</f>
        <v>11</v>
      </c>
      <c r="J147" s="43">
        <f>[1]Лист1!J143</f>
        <v>47</v>
      </c>
      <c r="K147" s="44" t="str">
        <f>[1]Лист1!K143</f>
        <v>тк38</v>
      </c>
      <c r="L147" s="43">
        <f>[1]Лист1!L143</f>
        <v>31.5</v>
      </c>
    </row>
    <row r="148" spans="1:12" ht="15" x14ac:dyDescent="0.25">
      <c r="A148" s="23"/>
      <c r="B148" s="15"/>
      <c r="C148" s="11"/>
      <c r="D148" s="6"/>
      <c r="E148" s="42">
        <f>[1]Лист1!E144</f>
        <v>0</v>
      </c>
      <c r="F148" s="43">
        <f>[1]Лист1!F144</f>
        <v>0</v>
      </c>
      <c r="G148" s="43">
        <f>[1]Лист1!G144</f>
        <v>0</v>
      </c>
      <c r="H148" s="43">
        <f>[1]Лист1!H144</f>
        <v>0</v>
      </c>
      <c r="I148" s="43">
        <f>[1]Лист1!I144</f>
        <v>0</v>
      </c>
      <c r="J148" s="43">
        <f>[1]Лист1!J144</f>
        <v>0</v>
      </c>
      <c r="K148" s="44">
        <f>[1]Лист1!K144</f>
        <v>0</v>
      </c>
      <c r="L148" s="43">
        <f>[1]Лист1!L144</f>
        <v>0</v>
      </c>
    </row>
    <row r="149" spans="1:12" ht="15" x14ac:dyDescent="0.25">
      <c r="A149" s="23"/>
      <c r="B149" s="15"/>
      <c r="C149" s="11"/>
      <c r="D149" s="6"/>
      <c r="E149" s="42">
        <f>[1]Лист1!E145</f>
        <v>0</v>
      </c>
      <c r="F149" s="43">
        <f>[1]Лист1!F145</f>
        <v>0</v>
      </c>
      <c r="G149" s="43">
        <f>[1]Лист1!G145</f>
        <v>0</v>
      </c>
      <c r="H149" s="43">
        <f>[1]Лист1!H145</f>
        <v>0</v>
      </c>
      <c r="I149" s="43">
        <f>[1]Лист1!I145</f>
        <v>0</v>
      </c>
      <c r="J149" s="43">
        <f>[1]Лист1!J145</f>
        <v>0</v>
      </c>
      <c r="K149" s="44">
        <f>[1]Лист1!K145</f>
        <v>0</v>
      </c>
      <c r="L149" s="43">
        <f>[1]Лист1!L145</f>
        <v>0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510</v>
      </c>
      <c r="G150" s="19">
        <f t="shared" ref="G150:J150" si="70">SUM(G143:G149)</f>
        <v>20.119999999999997</v>
      </c>
      <c r="H150" s="19">
        <f t="shared" si="70"/>
        <v>19.399999999999999</v>
      </c>
      <c r="I150" s="19">
        <f t="shared" si="70"/>
        <v>85.45</v>
      </c>
      <c r="J150" s="19">
        <f t="shared" si="70"/>
        <v>618.66000000000008</v>
      </c>
      <c r="K150" s="25"/>
      <c r="L150" s="19">
        <f t="shared" ref="L150" si="71">SUM(L143:L149)</f>
        <v>160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>
        <f>[1]Лист1!E147</f>
        <v>0</v>
      </c>
      <c r="F151" s="43">
        <f>[1]Лист1!F147</f>
        <v>0</v>
      </c>
      <c r="G151" s="43">
        <f>[1]Лист1!G147</f>
        <v>0</v>
      </c>
      <c r="H151" s="43">
        <f>[1]Лист1!H147</f>
        <v>0</v>
      </c>
      <c r="I151" s="43">
        <f>[1]Лист1!I147</f>
        <v>0</v>
      </c>
      <c r="J151" s="43">
        <f>[1]Лист1!J147</f>
        <v>0</v>
      </c>
      <c r="K151" s="44">
        <f>[1]Лист1!K147</f>
        <v>0</v>
      </c>
      <c r="L151" s="43">
        <f>[1]Лист1!L147</f>
        <v>0</v>
      </c>
    </row>
    <row r="152" spans="1:12" ht="15" x14ac:dyDescent="0.25">
      <c r="A152" s="23"/>
      <c r="B152" s="15"/>
      <c r="C152" s="11"/>
      <c r="D152" s="7" t="s">
        <v>27</v>
      </c>
      <c r="E152" s="42">
        <f>[1]Лист1!E148</f>
        <v>0</v>
      </c>
      <c r="F152" s="43">
        <f>[1]Лист1!F148</f>
        <v>0</v>
      </c>
      <c r="G152" s="43">
        <f>[1]Лист1!G148</f>
        <v>0</v>
      </c>
      <c r="H152" s="43">
        <f>[1]Лист1!H148</f>
        <v>0</v>
      </c>
      <c r="I152" s="43">
        <f>[1]Лист1!I148</f>
        <v>0</v>
      </c>
      <c r="J152" s="43">
        <f>[1]Лист1!J148</f>
        <v>0</v>
      </c>
      <c r="K152" s="44">
        <f>[1]Лист1!K148</f>
        <v>0</v>
      </c>
      <c r="L152" s="43">
        <f>[1]Лист1!L148</f>
        <v>0</v>
      </c>
    </row>
    <row r="153" spans="1:12" ht="15" x14ac:dyDescent="0.25">
      <c r="A153" s="23"/>
      <c r="B153" s="15"/>
      <c r="C153" s="11"/>
      <c r="D153" s="7" t="s">
        <v>28</v>
      </c>
      <c r="E153" s="42">
        <f>[1]Лист1!E149</f>
        <v>0</v>
      </c>
      <c r="F153" s="43">
        <f>[1]Лист1!F149</f>
        <v>0</v>
      </c>
      <c r="G153" s="43">
        <f>[1]Лист1!G149</f>
        <v>0</v>
      </c>
      <c r="H153" s="43">
        <f>[1]Лист1!H149</f>
        <v>0</v>
      </c>
      <c r="I153" s="43">
        <f>[1]Лист1!I149</f>
        <v>0</v>
      </c>
      <c r="J153" s="43">
        <f>[1]Лист1!J149</f>
        <v>0</v>
      </c>
      <c r="K153" s="44">
        <f>[1]Лист1!K149</f>
        <v>0</v>
      </c>
      <c r="L153" s="43">
        <f>[1]Лист1!L149</f>
        <v>0</v>
      </c>
    </row>
    <row r="154" spans="1:12" ht="15" x14ac:dyDescent="0.25">
      <c r="A154" s="23"/>
      <c r="B154" s="15"/>
      <c r="C154" s="11"/>
      <c r="D154" s="7" t="s">
        <v>29</v>
      </c>
      <c r="E154" s="42">
        <f>[1]Лист1!E150</f>
        <v>0</v>
      </c>
      <c r="F154" s="43">
        <f>[1]Лист1!F150</f>
        <v>0</v>
      </c>
      <c r="G154" s="43">
        <f>[1]Лист1!G150</f>
        <v>0</v>
      </c>
      <c r="H154" s="43">
        <f>[1]Лист1!H150</f>
        <v>0</v>
      </c>
      <c r="I154" s="43">
        <f>[1]Лист1!I150</f>
        <v>0</v>
      </c>
      <c r="J154" s="43">
        <f>[1]Лист1!J150</f>
        <v>0</v>
      </c>
      <c r="K154" s="44">
        <f>[1]Лист1!K150</f>
        <v>0</v>
      </c>
      <c r="L154" s="43">
        <f>[1]Лист1!L150</f>
        <v>0</v>
      </c>
    </row>
    <row r="155" spans="1:12" ht="15" x14ac:dyDescent="0.25">
      <c r="A155" s="23"/>
      <c r="B155" s="15"/>
      <c r="C155" s="11"/>
      <c r="D155" s="7" t="s">
        <v>30</v>
      </c>
      <c r="E155" s="42">
        <f>[1]Лист1!E151</f>
        <v>0</v>
      </c>
      <c r="F155" s="43">
        <f>[1]Лист1!F151</f>
        <v>0</v>
      </c>
      <c r="G155" s="43">
        <f>[1]Лист1!G151</f>
        <v>0</v>
      </c>
      <c r="H155" s="43">
        <f>[1]Лист1!H151</f>
        <v>0</v>
      </c>
      <c r="I155" s="43">
        <f>[1]Лист1!I151</f>
        <v>0</v>
      </c>
      <c r="J155" s="43">
        <f>[1]Лист1!J151</f>
        <v>0</v>
      </c>
      <c r="K155" s="44">
        <f>[1]Лист1!K151</f>
        <v>0</v>
      </c>
      <c r="L155" s="43">
        <f>[1]Лист1!L151</f>
        <v>0</v>
      </c>
    </row>
    <row r="156" spans="1:12" ht="15" x14ac:dyDescent="0.25">
      <c r="A156" s="23"/>
      <c r="B156" s="15"/>
      <c r="C156" s="11"/>
      <c r="D156" s="7" t="s">
        <v>31</v>
      </c>
      <c r="E156" s="42">
        <f>[1]Лист1!E152</f>
        <v>0</v>
      </c>
      <c r="F156" s="43">
        <f>[1]Лист1!F152</f>
        <v>0</v>
      </c>
      <c r="G156" s="43">
        <f>[1]Лист1!G152</f>
        <v>0</v>
      </c>
      <c r="H156" s="43">
        <f>[1]Лист1!H152</f>
        <v>0</v>
      </c>
      <c r="I156" s="43">
        <f>[1]Лист1!I152</f>
        <v>0</v>
      </c>
      <c r="J156" s="43">
        <f>[1]Лист1!J152</f>
        <v>0</v>
      </c>
      <c r="K156" s="44">
        <f>[1]Лист1!K152</f>
        <v>0</v>
      </c>
      <c r="L156" s="43">
        <f>[1]Лист1!L152</f>
        <v>0</v>
      </c>
    </row>
    <row r="157" spans="1:12" ht="15" x14ac:dyDescent="0.25">
      <c r="A157" s="23"/>
      <c r="B157" s="15"/>
      <c r="C157" s="11"/>
      <c r="D157" s="7" t="s">
        <v>32</v>
      </c>
      <c r="E157" s="42">
        <f>[1]Лист1!E153</f>
        <v>0</v>
      </c>
      <c r="F157" s="43">
        <f>[1]Лист1!F153</f>
        <v>0</v>
      </c>
      <c r="G157" s="43">
        <f>[1]Лист1!G153</f>
        <v>0</v>
      </c>
      <c r="H157" s="43">
        <f>[1]Лист1!H153</f>
        <v>0</v>
      </c>
      <c r="I157" s="43">
        <f>[1]Лист1!I153</f>
        <v>0</v>
      </c>
      <c r="J157" s="43">
        <f>[1]Лист1!J153</f>
        <v>0</v>
      </c>
      <c r="K157" s="44">
        <f>[1]Лист1!K153</f>
        <v>0</v>
      </c>
      <c r="L157" s="43">
        <f>[1]Лист1!L153</f>
        <v>0</v>
      </c>
    </row>
    <row r="158" spans="1:12" ht="15" x14ac:dyDescent="0.25">
      <c r="A158" s="23"/>
      <c r="B158" s="15"/>
      <c r="C158" s="11"/>
      <c r="D158" s="6"/>
      <c r="E158" s="42">
        <f>[1]Лист1!E154</f>
        <v>0</v>
      </c>
      <c r="F158" s="43">
        <f>[1]Лист1!F154</f>
        <v>0</v>
      </c>
      <c r="G158" s="43">
        <f>[1]Лист1!G154</f>
        <v>0</v>
      </c>
      <c r="H158" s="43">
        <f>[1]Лист1!H154</f>
        <v>0</v>
      </c>
      <c r="I158" s="43">
        <f>[1]Лист1!I154</f>
        <v>0</v>
      </c>
      <c r="J158" s="43">
        <f>[1]Лист1!J154</f>
        <v>0</v>
      </c>
      <c r="K158" s="44">
        <f>[1]Лист1!K154</f>
        <v>0</v>
      </c>
      <c r="L158" s="43">
        <f>[1]Лист1!L154</f>
        <v>0</v>
      </c>
    </row>
    <row r="159" spans="1:12" ht="15" x14ac:dyDescent="0.25">
      <c r="A159" s="23"/>
      <c r="B159" s="15"/>
      <c r="C159" s="11"/>
      <c r="D159" s="6"/>
      <c r="E159" s="42">
        <f>[1]Лист1!E155</f>
        <v>0</v>
      </c>
      <c r="F159" s="43">
        <f>[1]Лист1!F155</f>
        <v>0</v>
      </c>
      <c r="G159" s="43">
        <f>[1]Лист1!G155</f>
        <v>0</v>
      </c>
      <c r="H159" s="43">
        <f>[1]Лист1!H155</f>
        <v>0</v>
      </c>
      <c r="I159" s="43">
        <f>[1]Лист1!I155</f>
        <v>0</v>
      </c>
      <c r="J159" s="43">
        <f>[1]Лист1!J155</f>
        <v>0</v>
      </c>
      <c r="K159" s="44">
        <f>[1]Лист1!K155</f>
        <v>0</v>
      </c>
      <c r="L159" s="43">
        <f>[1]Лист1!L155</f>
        <v>0</v>
      </c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2">SUM(G151:G159)</f>
        <v>0</v>
      </c>
      <c r="H160" s="19">
        <f t="shared" si="72"/>
        <v>0</v>
      </c>
      <c r="I160" s="19">
        <f t="shared" si="72"/>
        <v>0</v>
      </c>
      <c r="J160" s="19">
        <f t="shared" si="72"/>
        <v>0</v>
      </c>
      <c r="K160" s="25"/>
      <c r="L160" s="19">
        <f t="shared" ref="L160" si="73">SUM(L151:L159)</f>
        <v>0</v>
      </c>
    </row>
    <row r="161" spans="1:12" ht="15" x14ac:dyDescent="0.2">
      <c r="A161" s="29">
        <f>A143</f>
        <v>2</v>
      </c>
      <c r="B161" s="30">
        <f>B143</f>
        <v>3</v>
      </c>
      <c r="C161" s="56" t="s">
        <v>4</v>
      </c>
      <c r="D161" s="57"/>
      <c r="E161" s="31"/>
      <c r="F161" s="32">
        <f>F150+F160</f>
        <v>510</v>
      </c>
      <c r="G161" s="32">
        <f t="shared" ref="G161" si="74">G150+G160</f>
        <v>20.119999999999997</v>
      </c>
      <c r="H161" s="32">
        <f t="shared" ref="H161" si="75">H150+H160</f>
        <v>19.399999999999999</v>
      </c>
      <c r="I161" s="32">
        <f t="shared" ref="I161" si="76">I150+I160</f>
        <v>85.45</v>
      </c>
      <c r="J161" s="32">
        <f t="shared" ref="J161:L161" si="77">J150+J160</f>
        <v>618.66000000000008</v>
      </c>
      <c r="K161" s="32"/>
      <c r="L161" s="32">
        <f t="shared" si="77"/>
        <v>160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tr">
        <f>[1]Лист1!E158</f>
        <v>Картофельное пюре</v>
      </c>
      <c r="F162" s="40">
        <f>[1]Лист1!F158</f>
        <v>150</v>
      </c>
      <c r="G162" s="40">
        <f>[1]Лист1!G158</f>
        <v>2.54</v>
      </c>
      <c r="H162" s="40">
        <f>[1]Лист1!H158</f>
        <v>5.44</v>
      </c>
      <c r="I162" s="40">
        <f>[1]Лист1!I158</f>
        <v>20.3</v>
      </c>
      <c r="J162" s="40">
        <f>[1]Лист1!J158</f>
        <v>132</v>
      </c>
      <c r="K162" s="41" t="str">
        <f>[1]Лист1!K158</f>
        <v>тк15</v>
      </c>
      <c r="L162" s="40">
        <f>[1]Лист1!L158</f>
        <v>20</v>
      </c>
    </row>
    <row r="163" spans="1:12" ht="15" x14ac:dyDescent="0.25">
      <c r="A163" s="23"/>
      <c r="B163" s="15"/>
      <c r="C163" s="11"/>
      <c r="D163" s="6"/>
      <c r="E163" s="42" t="str">
        <f>[1]Лист1!E159</f>
        <v>Кнели из птицы с соусом</v>
      </c>
      <c r="F163" s="43">
        <f>[1]Лист1!F159</f>
        <v>110</v>
      </c>
      <c r="G163" s="43">
        <f>[1]Лист1!G159</f>
        <v>13</v>
      </c>
      <c r="H163" s="43">
        <f>[1]Лист1!H159</f>
        <v>13.2</v>
      </c>
      <c r="I163" s="43">
        <f>[1]Лист1!I159</f>
        <v>10.54</v>
      </c>
      <c r="J163" s="43">
        <f>[1]Лист1!J159</f>
        <v>193</v>
      </c>
      <c r="K163" s="44" t="str">
        <f>[1]Лист1!K159</f>
        <v>ттк403</v>
      </c>
      <c r="L163" s="43">
        <f>[1]Лист1!L159</f>
        <v>82.56</v>
      </c>
    </row>
    <row r="164" spans="1:12" ht="15" x14ac:dyDescent="0.25">
      <c r="A164" s="23"/>
      <c r="B164" s="15"/>
      <c r="C164" s="11"/>
      <c r="D164" s="7" t="s">
        <v>22</v>
      </c>
      <c r="E164" s="42" t="str">
        <f>[1]Лист1!E160</f>
        <v>Чай с сахаром</v>
      </c>
      <c r="F164" s="43">
        <f>[1]Лист1!F160</f>
        <v>200</v>
      </c>
      <c r="G164" s="43">
        <f>[1]Лист1!G160</f>
        <v>0.2</v>
      </c>
      <c r="H164" s="43">
        <f>[1]Лист1!H160</f>
        <v>0</v>
      </c>
      <c r="I164" s="43">
        <f>[1]Лист1!I160</f>
        <v>10</v>
      </c>
      <c r="J164" s="43">
        <f>[1]Лист1!J160</f>
        <v>41</v>
      </c>
      <c r="K164" s="44" t="str">
        <f>[1]Лист1!K160</f>
        <v>тк10</v>
      </c>
      <c r="L164" s="43">
        <f>[1]Лист1!L160</f>
        <v>2.1800000000000002</v>
      </c>
    </row>
    <row r="165" spans="1:12" ht="15" x14ac:dyDescent="0.25">
      <c r="A165" s="23"/>
      <c r="B165" s="15"/>
      <c r="C165" s="11"/>
      <c r="D165" s="7" t="s">
        <v>23</v>
      </c>
      <c r="E165" s="42" t="str">
        <f>[1]Лист1!E161</f>
        <v>Хлеб ржаной дарницкий</v>
      </c>
      <c r="F165" s="43">
        <f>[1]Лист1!F161</f>
        <v>25</v>
      </c>
      <c r="G165" s="43">
        <f>[1]Лист1!G161</f>
        <v>1.4</v>
      </c>
      <c r="H165" s="43">
        <f>[1]Лист1!H161</f>
        <v>0.28000000000000003</v>
      </c>
      <c r="I165" s="43">
        <f>[1]Лист1!I161</f>
        <v>10.25</v>
      </c>
      <c r="J165" s="43">
        <f>[1]Лист1!J161</f>
        <v>51.5</v>
      </c>
      <c r="K165" s="44" t="str">
        <f>[1]Лист1!K161</f>
        <v>ттк243</v>
      </c>
      <c r="L165" s="43">
        <f>[1]Лист1!L161</f>
        <v>5.22</v>
      </c>
    </row>
    <row r="166" spans="1:12" ht="15" x14ac:dyDescent="0.25">
      <c r="A166" s="23"/>
      <c r="B166" s="15"/>
      <c r="C166" s="11"/>
      <c r="D166" s="7" t="s">
        <v>24</v>
      </c>
      <c r="E166" s="42">
        <f>[1]Лист1!E162</f>
        <v>0</v>
      </c>
      <c r="F166" s="43">
        <f>[1]Лист1!F162</f>
        <v>0</v>
      </c>
      <c r="G166" s="43">
        <f>[1]Лист1!G162</f>
        <v>0</v>
      </c>
      <c r="H166" s="43">
        <f>[1]Лист1!H162</f>
        <v>0</v>
      </c>
      <c r="I166" s="43">
        <f>[1]Лист1!I162</f>
        <v>0</v>
      </c>
      <c r="J166" s="43">
        <f>[1]Лист1!J162</f>
        <v>0</v>
      </c>
      <c r="K166" s="44">
        <f>[1]Лист1!K162</f>
        <v>0</v>
      </c>
      <c r="L166" s="43">
        <f>[1]Лист1!L162</f>
        <v>0</v>
      </c>
    </row>
    <row r="167" spans="1:12" ht="15" x14ac:dyDescent="0.25">
      <c r="A167" s="23"/>
      <c r="B167" s="15"/>
      <c r="C167" s="11"/>
      <c r="D167" s="6"/>
      <c r="E167" s="42" t="str">
        <f>[1]Лист1!E163</f>
        <v>Помидор свежий (порционно)</v>
      </c>
      <c r="F167" s="43">
        <f>[1]Лист1!F163</f>
        <v>60</v>
      </c>
      <c r="G167" s="43">
        <f>[1]Лист1!G163</f>
        <v>0.55000000000000004</v>
      </c>
      <c r="H167" s="43">
        <f>[1]Лист1!H163</f>
        <v>0.1</v>
      </c>
      <c r="I167" s="43">
        <f>[1]Лист1!I163</f>
        <v>3.8</v>
      </c>
      <c r="J167" s="43">
        <f>[1]Лист1!J163</f>
        <v>12</v>
      </c>
      <c r="K167" s="44" t="str">
        <f>[1]Лист1!K163</f>
        <v>ттк546</v>
      </c>
      <c r="L167" s="43">
        <f>[1]Лист1!L163</f>
        <v>22.04</v>
      </c>
    </row>
    <row r="168" spans="1:12" ht="15" x14ac:dyDescent="0.25">
      <c r="A168" s="23"/>
      <c r="B168" s="15"/>
      <c r="C168" s="11"/>
      <c r="D168" s="6"/>
      <c r="E168" s="42" t="str">
        <f>[1]Лист1!E164</f>
        <v>Вафли</v>
      </c>
      <c r="F168" s="43">
        <f>[1]Лист1!F164</f>
        <v>50</v>
      </c>
      <c r="G168" s="43">
        <f>[1]Лист1!G164</f>
        <v>1.88</v>
      </c>
      <c r="H168" s="43">
        <f>[1]Лист1!H164</f>
        <v>2.5</v>
      </c>
      <c r="I168" s="43">
        <f>[1]Лист1!I164</f>
        <v>25</v>
      </c>
      <c r="J168" s="43">
        <f>[1]Лист1!J164</f>
        <v>135</v>
      </c>
      <c r="K168" s="44" t="str">
        <f>[1]Лист1!K164</f>
        <v>ттк546</v>
      </c>
      <c r="L168" s="43">
        <f>[1]Лист1!L164</f>
        <v>28</v>
      </c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595</v>
      </c>
      <c r="G169" s="19">
        <f t="shared" ref="G169:J169" si="78">SUM(G162:G168)</f>
        <v>19.569999999999997</v>
      </c>
      <c r="H169" s="19">
        <f t="shared" si="78"/>
        <v>21.520000000000003</v>
      </c>
      <c r="I169" s="19">
        <f t="shared" si="78"/>
        <v>79.89</v>
      </c>
      <c r="J169" s="19">
        <f t="shared" si="78"/>
        <v>564.5</v>
      </c>
      <c r="K169" s="25"/>
      <c r="L169" s="19">
        <f t="shared" ref="L169" si="79">SUM(L162:L168)</f>
        <v>160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>
        <f>[1]Лист1!E166</f>
        <v>0</v>
      </c>
      <c r="F170" s="43">
        <f>[1]Лист1!F166</f>
        <v>0</v>
      </c>
      <c r="G170" s="43">
        <f>[1]Лист1!G166</f>
        <v>0</v>
      </c>
      <c r="H170" s="43">
        <f>[1]Лист1!H166</f>
        <v>0</v>
      </c>
      <c r="I170" s="43">
        <f>[1]Лист1!I166</f>
        <v>0</v>
      </c>
      <c r="J170" s="43">
        <f>[1]Лист1!J166</f>
        <v>0</v>
      </c>
      <c r="K170" s="44">
        <f>[1]Лист1!K166</f>
        <v>0</v>
      </c>
      <c r="L170" s="43">
        <f>[1]Лист1!L166</f>
        <v>0</v>
      </c>
    </row>
    <row r="171" spans="1:12" ht="15" x14ac:dyDescent="0.25">
      <c r="A171" s="23"/>
      <c r="B171" s="15"/>
      <c r="C171" s="11"/>
      <c r="D171" s="7" t="s">
        <v>27</v>
      </c>
      <c r="E171" s="42">
        <f>[1]Лист1!E167</f>
        <v>0</v>
      </c>
      <c r="F171" s="43">
        <f>[1]Лист1!F167</f>
        <v>0</v>
      </c>
      <c r="G171" s="43">
        <f>[1]Лист1!G167</f>
        <v>0</v>
      </c>
      <c r="H171" s="43">
        <f>[1]Лист1!H167</f>
        <v>0</v>
      </c>
      <c r="I171" s="43">
        <f>[1]Лист1!I167</f>
        <v>0</v>
      </c>
      <c r="J171" s="43">
        <f>[1]Лист1!J167</f>
        <v>0</v>
      </c>
      <c r="K171" s="44">
        <f>[1]Лист1!K167</f>
        <v>0</v>
      </c>
      <c r="L171" s="43">
        <f>[1]Лист1!L167</f>
        <v>0</v>
      </c>
    </row>
    <row r="172" spans="1:12" ht="15" x14ac:dyDescent="0.25">
      <c r="A172" s="23"/>
      <c r="B172" s="15"/>
      <c r="C172" s="11"/>
      <c r="D172" s="7" t="s">
        <v>28</v>
      </c>
      <c r="E172" s="42">
        <f>[1]Лист1!E168</f>
        <v>0</v>
      </c>
      <c r="F172" s="43">
        <f>[1]Лист1!F168</f>
        <v>0</v>
      </c>
      <c r="G172" s="43">
        <f>[1]Лист1!G168</f>
        <v>0</v>
      </c>
      <c r="H172" s="43">
        <f>[1]Лист1!H168</f>
        <v>0</v>
      </c>
      <c r="I172" s="43">
        <f>[1]Лист1!I168</f>
        <v>0</v>
      </c>
      <c r="J172" s="43">
        <f>[1]Лист1!J168</f>
        <v>0</v>
      </c>
      <c r="K172" s="44">
        <f>[1]Лист1!K168</f>
        <v>0</v>
      </c>
      <c r="L172" s="43">
        <f>[1]Лист1!L168</f>
        <v>0</v>
      </c>
    </row>
    <row r="173" spans="1:12" ht="15" x14ac:dyDescent="0.25">
      <c r="A173" s="23"/>
      <c r="B173" s="15"/>
      <c r="C173" s="11"/>
      <c r="D173" s="7" t="s">
        <v>29</v>
      </c>
      <c r="E173" s="42">
        <f>[1]Лист1!E169</f>
        <v>0</v>
      </c>
      <c r="F173" s="43">
        <f>[1]Лист1!F169</f>
        <v>0</v>
      </c>
      <c r="G173" s="43">
        <f>[1]Лист1!G169</f>
        <v>0</v>
      </c>
      <c r="H173" s="43">
        <f>[1]Лист1!H169</f>
        <v>0</v>
      </c>
      <c r="I173" s="43">
        <f>[1]Лист1!I169</f>
        <v>0</v>
      </c>
      <c r="J173" s="43">
        <f>[1]Лист1!J169</f>
        <v>0</v>
      </c>
      <c r="K173" s="44">
        <f>[1]Лист1!K169</f>
        <v>0</v>
      </c>
      <c r="L173" s="43">
        <f>[1]Лист1!L169</f>
        <v>0</v>
      </c>
    </row>
    <row r="174" spans="1:12" ht="15" x14ac:dyDescent="0.25">
      <c r="A174" s="23"/>
      <c r="B174" s="15"/>
      <c r="C174" s="11"/>
      <c r="D174" s="7" t="s">
        <v>30</v>
      </c>
      <c r="E174" s="42">
        <f>[1]Лист1!E170</f>
        <v>0</v>
      </c>
      <c r="F174" s="43">
        <f>[1]Лист1!F170</f>
        <v>0</v>
      </c>
      <c r="G174" s="43">
        <f>[1]Лист1!G170</f>
        <v>0</v>
      </c>
      <c r="H174" s="43">
        <f>[1]Лист1!H170</f>
        <v>0</v>
      </c>
      <c r="I174" s="43">
        <f>[1]Лист1!I170</f>
        <v>0</v>
      </c>
      <c r="J174" s="43">
        <f>[1]Лист1!J170</f>
        <v>0</v>
      </c>
      <c r="K174" s="44">
        <f>[1]Лист1!K170</f>
        <v>0</v>
      </c>
      <c r="L174" s="43">
        <f>[1]Лист1!L170</f>
        <v>0</v>
      </c>
    </row>
    <row r="175" spans="1:12" ht="15" x14ac:dyDescent="0.25">
      <c r="A175" s="23"/>
      <c r="B175" s="15"/>
      <c r="C175" s="11"/>
      <c r="D175" s="7" t="s">
        <v>31</v>
      </c>
      <c r="E175" s="42">
        <f>[1]Лист1!E171</f>
        <v>0</v>
      </c>
      <c r="F175" s="43">
        <f>[1]Лист1!F171</f>
        <v>0</v>
      </c>
      <c r="G175" s="43">
        <f>[1]Лист1!G171</f>
        <v>0</v>
      </c>
      <c r="H175" s="43">
        <f>[1]Лист1!H171</f>
        <v>0</v>
      </c>
      <c r="I175" s="43">
        <f>[1]Лист1!I171</f>
        <v>0</v>
      </c>
      <c r="J175" s="43">
        <f>[1]Лист1!J171</f>
        <v>0</v>
      </c>
      <c r="K175" s="44">
        <f>[1]Лист1!K171</f>
        <v>0</v>
      </c>
      <c r="L175" s="43">
        <f>[1]Лист1!L171</f>
        <v>0</v>
      </c>
    </row>
    <row r="176" spans="1:12" ht="15" x14ac:dyDescent="0.25">
      <c r="A176" s="23"/>
      <c r="B176" s="15"/>
      <c r="C176" s="11"/>
      <c r="D176" s="7" t="s">
        <v>32</v>
      </c>
      <c r="E176" s="42">
        <f>[1]Лист1!E172</f>
        <v>0</v>
      </c>
      <c r="F176" s="43">
        <f>[1]Лист1!F172</f>
        <v>0</v>
      </c>
      <c r="G176" s="43">
        <f>[1]Лист1!G172</f>
        <v>0</v>
      </c>
      <c r="H176" s="43">
        <f>[1]Лист1!H172</f>
        <v>0</v>
      </c>
      <c r="I176" s="43">
        <f>[1]Лист1!I172</f>
        <v>0</v>
      </c>
      <c r="J176" s="43">
        <f>[1]Лист1!J172</f>
        <v>0</v>
      </c>
      <c r="K176" s="44">
        <f>[1]Лист1!K172</f>
        <v>0</v>
      </c>
      <c r="L176" s="43">
        <f>[1]Лист1!L172</f>
        <v>0</v>
      </c>
    </row>
    <row r="177" spans="1:12" ht="15" x14ac:dyDescent="0.25">
      <c r="A177" s="23"/>
      <c r="B177" s="15"/>
      <c r="C177" s="11"/>
      <c r="D177" s="6"/>
      <c r="E177" s="42">
        <f>[1]Лист1!E173</f>
        <v>0</v>
      </c>
      <c r="F177" s="43">
        <f>[1]Лист1!F173</f>
        <v>0</v>
      </c>
      <c r="G177" s="43">
        <f>[1]Лист1!G173</f>
        <v>0</v>
      </c>
      <c r="H177" s="43">
        <f>[1]Лист1!H173</f>
        <v>0</v>
      </c>
      <c r="I177" s="43">
        <f>[1]Лист1!I173</f>
        <v>0</v>
      </c>
      <c r="J177" s="43">
        <f>[1]Лист1!J173</f>
        <v>0</v>
      </c>
      <c r="K177" s="44">
        <f>[1]Лист1!K173</f>
        <v>0</v>
      </c>
      <c r="L177" s="43">
        <f>[1]Лист1!L173</f>
        <v>0</v>
      </c>
    </row>
    <row r="178" spans="1:12" ht="15" x14ac:dyDescent="0.25">
      <c r="A178" s="23"/>
      <c r="B178" s="15"/>
      <c r="C178" s="11"/>
      <c r="D178" s="6"/>
      <c r="E178" s="42">
        <f>[1]Лист1!E174</f>
        <v>0</v>
      </c>
      <c r="F178" s="43">
        <f>[1]Лист1!F174</f>
        <v>0</v>
      </c>
      <c r="G178" s="43">
        <f>[1]Лист1!G174</f>
        <v>0</v>
      </c>
      <c r="H178" s="43">
        <f>[1]Лист1!H174</f>
        <v>0</v>
      </c>
      <c r="I178" s="43">
        <f>[1]Лист1!I174</f>
        <v>0</v>
      </c>
      <c r="J178" s="43">
        <f>[1]Лист1!J174</f>
        <v>0</v>
      </c>
      <c r="K178" s="44">
        <f>[1]Лист1!K174</f>
        <v>0</v>
      </c>
      <c r="L178" s="43">
        <f>[1]Лист1!L174</f>
        <v>0</v>
      </c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80">SUM(G170:G178)</f>
        <v>0</v>
      </c>
      <c r="H179" s="19">
        <f t="shared" si="80"/>
        <v>0</v>
      </c>
      <c r="I179" s="19">
        <f t="shared" si="80"/>
        <v>0</v>
      </c>
      <c r="J179" s="19">
        <f t="shared" si="80"/>
        <v>0</v>
      </c>
      <c r="K179" s="25"/>
      <c r="L179" s="19">
        <f t="shared" ref="L179" si="81">SUM(L170:L178)</f>
        <v>0</v>
      </c>
    </row>
    <row r="180" spans="1:12" ht="15" x14ac:dyDescent="0.2">
      <c r="A180" s="29">
        <f>A162</f>
        <v>2</v>
      </c>
      <c r="B180" s="30">
        <f>B162</f>
        <v>4</v>
      </c>
      <c r="C180" s="56" t="s">
        <v>4</v>
      </c>
      <c r="D180" s="57"/>
      <c r="E180" s="31"/>
      <c r="F180" s="32">
        <f>F169+F179</f>
        <v>595</v>
      </c>
      <c r="G180" s="32">
        <f t="shared" ref="G180" si="82">G169+G179</f>
        <v>19.569999999999997</v>
      </c>
      <c r="H180" s="32">
        <f t="shared" ref="H180" si="83">H169+H179</f>
        <v>21.520000000000003</v>
      </c>
      <c r="I180" s="32">
        <f t="shared" ref="I180" si="84">I169+I179</f>
        <v>79.89</v>
      </c>
      <c r="J180" s="32">
        <f t="shared" ref="J180:L180" si="85">J169+J179</f>
        <v>564.5</v>
      </c>
      <c r="K180" s="32"/>
      <c r="L180" s="32">
        <f t="shared" si="85"/>
        <v>160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tr">
        <f>[1]Лист1!E177</f>
        <v>Плов из птицы</v>
      </c>
      <c r="F181" s="40">
        <f>[1]Лист1!F177</f>
        <v>200</v>
      </c>
      <c r="G181" s="40">
        <f>[1]Лист1!G177</f>
        <v>10.66</v>
      </c>
      <c r="H181" s="40">
        <f>[1]Лист1!H177</f>
        <v>10</v>
      </c>
      <c r="I181" s="40">
        <f>[1]Лист1!I177</f>
        <v>36.1</v>
      </c>
      <c r="J181" s="40">
        <f>[1]Лист1!J177</f>
        <v>350</v>
      </c>
      <c r="K181" s="41" t="str">
        <f>[1]Лист1!K177</f>
        <v>ттк258</v>
      </c>
      <c r="L181" s="40">
        <f>[1]Лист1!L177</f>
        <v>68.48</v>
      </c>
    </row>
    <row r="182" spans="1:12" ht="15" x14ac:dyDescent="0.25">
      <c r="A182" s="23"/>
      <c r="B182" s="15"/>
      <c r="C182" s="11"/>
      <c r="D182" s="6"/>
      <c r="E182" s="42">
        <f>[1]Лист1!E178</f>
        <v>0</v>
      </c>
      <c r="F182" s="43">
        <f>[1]Лист1!F178</f>
        <v>0</v>
      </c>
      <c r="G182" s="43">
        <f>[1]Лист1!G178</f>
        <v>0</v>
      </c>
      <c r="H182" s="43">
        <f>[1]Лист1!H178</f>
        <v>0</v>
      </c>
      <c r="I182" s="43">
        <f>[1]Лист1!I178</f>
        <v>0</v>
      </c>
      <c r="J182" s="43">
        <f>[1]Лист1!J178</f>
        <v>0</v>
      </c>
      <c r="K182" s="44">
        <f>[1]Лист1!K178</f>
        <v>0</v>
      </c>
      <c r="L182" s="43">
        <f>[1]Лист1!L178</f>
        <v>0</v>
      </c>
    </row>
    <row r="183" spans="1:12" ht="15" x14ac:dyDescent="0.25">
      <c r="A183" s="23"/>
      <c r="B183" s="15"/>
      <c r="C183" s="11"/>
      <c r="D183" s="7" t="s">
        <v>22</v>
      </c>
      <c r="E183" s="42" t="str">
        <f>[1]Лист1!E179</f>
        <v>Какао "Хрутка"</v>
      </c>
      <c r="F183" s="43">
        <f>[1]Лист1!F179</f>
        <v>200</v>
      </c>
      <c r="G183" s="43">
        <f>[1]Лист1!G179</f>
        <v>2.5</v>
      </c>
      <c r="H183" s="43">
        <f>[1]Лист1!H179</f>
        <v>2.5</v>
      </c>
      <c r="I183" s="43">
        <f>[1]Лист1!I179</f>
        <v>22.4</v>
      </c>
      <c r="J183" s="43">
        <f>[1]Лист1!J179</f>
        <v>107</v>
      </c>
      <c r="K183" s="44" t="str">
        <f>[1]Лист1!K179</f>
        <v>ттк118</v>
      </c>
      <c r="L183" s="43">
        <f>[1]Лист1!L179</f>
        <v>24.08</v>
      </c>
    </row>
    <row r="184" spans="1:12" ht="15" x14ac:dyDescent="0.25">
      <c r="A184" s="23"/>
      <c r="B184" s="15"/>
      <c r="C184" s="11"/>
      <c r="D184" s="7" t="s">
        <v>23</v>
      </c>
      <c r="E184" s="42" t="str">
        <f>[1]Лист1!E180</f>
        <v>Хлеб  пшеничный йодированный</v>
      </c>
      <c r="F184" s="43">
        <f>[1]Лист1!F180</f>
        <v>0</v>
      </c>
      <c r="G184" s="43">
        <f>[1]Лист1!G180</f>
        <v>1.98</v>
      </c>
      <c r="H184" s="43">
        <f>[1]Лист1!H180</f>
        <v>0.2</v>
      </c>
      <c r="I184" s="43">
        <f>[1]Лист1!I180</f>
        <v>12.2</v>
      </c>
      <c r="J184" s="43">
        <f>[1]Лист1!J180</f>
        <v>58.5</v>
      </c>
      <c r="K184" s="44" t="str">
        <f>[1]Лист1!K180</f>
        <v>ттк243</v>
      </c>
      <c r="L184" s="43">
        <f>[1]Лист1!L180</f>
        <v>5.22</v>
      </c>
    </row>
    <row r="185" spans="1:12" ht="15" x14ac:dyDescent="0.25">
      <c r="A185" s="23"/>
      <c r="B185" s="15"/>
      <c r="C185" s="11"/>
      <c r="D185" s="7" t="s">
        <v>24</v>
      </c>
      <c r="E185" s="42" t="str">
        <f>[1]Лист1!E181</f>
        <v>мандарины</v>
      </c>
      <c r="F185" s="43">
        <f>[1]Лист1!F181</f>
        <v>100</v>
      </c>
      <c r="G185" s="43">
        <f>[1]Лист1!G181</f>
        <v>0.4</v>
      </c>
      <c r="H185" s="43">
        <f>[1]Лист1!H181</f>
        <v>0.2</v>
      </c>
      <c r="I185" s="43">
        <f>[1]Лист1!I181</f>
        <v>7.5</v>
      </c>
      <c r="J185" s="43">
        <f>[1]Лист1!J181</f>
        <v>38</v>
      </c>
      <c r="K185" s="44" t="str">
        <f>[1]Лист1!K181</f>
        <v>ттк38</v>
      </c>
      <c r="L185" s="43">
        <f>[1]Лист1!L181</f>
        <v>39</v>
      </c>
    </row>
    <row r="186" spans="1:12" ht="15" x14ac:dyDescent="0.25">
      <c r="A186" s="23"/>
      <c r="B186" s="15"/>
      <c r="C186" s="11"/>
      <c r="D186" s="6"/>
      <c r="E186" s="42" t="str">
        <f>[1]Лист1!E182</f>
        <v>Салат "Школьный"</v>
      </c>
      <c r="F186" s="43">
        <f>[1]Лист1!F182</f>
        <v>60</v>
      </c>
      <c r="G186" s="43">
        <f>[1]Лист1!G182</f>
        <v>3.2</v>
      </c>
      <c r="H186" s="43">
        <f>[1]Лист1!H182</f>
        <v>4.8</v>
      </c>
      <c r="I186" s="43">
        <f>[1]Лист1!I182</f>
        <v>3.26</v>
      </c>
      <c r="J186" s="43">
        <f>[1]Лист1!J182</f>
        <v>63.41</v>
      </c>
      <c r="K186" s="44" t="str">
        <f>[1]Лист1!K182</f>
        <v>ттк438</v>
      </c>
      <c r="L186" s="43">
        <f>[1]Лист1!L182</f>
        <v>23.22</v>
      </c>
    </row>
    <row r="187" spans="1:12" ht="15" x14ac:dyDescent="0.25">
      <c r="A187" s="23"/>
      <c r="B187" s="15"/>
      <c r="C187" s="11"/>
      <c r="D187" s="6"/>
      <c r="E187" s="42">
        <f>[1]Лист1!E183</f>
        <v>0</v>
      </c>
      <c r="F187" s="43">
        <f>[1]Лист1!F183</f>
        <v>0</v>
      </c>
      <c r="G187" s="43">
        <f>[1]Лист1!G183</f>
        <v>0</v>
      </c>
      <c r="H187" s="43">
        <f>[1]Лист1!H183</f>
        <v>0</v>
      </c>
      <c r="I187" s="43">
        <f>[1]Лист1!I183</f>
        <v>0</v>
      </c>
      <c r="J187" s="43">
        <f>[1]Лист1!J183</f>
        <v>0</v>
      </c>
      <c r="K187" s="44">
        <f>[1]Лист1!K183</f>
        <v>0</v>
      </c>
      <c r="L187" s="43">
        <f>[1]Лист1!L183</f>
        <v>0</v>
      </c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560</v>
      </c>
      <c r="G188" s="19">
        <f t="shared" ref="G188:J188" si="86">SUM(G181:G187)</f>
        <v>18.740000000000002</v>
      </c>
      <c r="H188" s="19">
        <f t="shared" si="86"/>
        <v>17.7</v>
      </c>
      <c r="I188" s="19">
        <f t="shared" si="86"/>
        <v>81.460000000000008</v>
      </c>
      <c r="J188" s="19">
        <f t="shared" si="86"/>
        <v>616.91</v>
      </c>
      <c r="K188" s="25"/>
      <c r="L188" s="19">
        <f t="shared" ref="L188" si="87">SUM(L181:L187)</f>
        <v>160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>
        <f>[1]Лист1!E185</f>
        <v>0</v>
      </c>
      <c r="F189" s="43">
        <f>[1]Лист1!F185</f>
        <v>0</v>
      </c>
      <c r="G189" s="43">
        <f>[1]Лист1!G185</f>
        <v>0</v>
      </c>
      <c r="H189" s="43">
        <f>[1]Лист1!H185</f>
        <v>0</v>
      </c>
      <c r="I189" s="43">
        <f>[1]Лист1!I185</f>
        <v>0</v>
      </c>
      <c r="J189" s="43">
        <f>[1]Лист1!J185</f>
        <v>0</v>
      </c>
      <c r="K189" s="44">
        <f>[1]Лист1!K185</f>
        <v>0</v>
      </c>
      <c r="L189" s="43">
        <f>[1]Лист1!L185</f>
        <v>0</v>
      </c>
    </row>
    <row r="190" spans="1:12" ht="15" x14ac:dyDescent="0.25">
      <c r="A190" s="23"/>
      <c r="B190" s="15"/>
      <c r="C190" s="11"/>
      <c r="D190" s="7" t="s">
        <v>27</v>
      </c>
      <c r="E190" s="42">
        <f>[1]Лист1!E186</f>
        <v>0</v>
      </c>
      <c r="F190" s="43">
        <f>[1]Лист1!F186</f>
        <v>0</v>
      </c>
      <c r="G190" s="43">
        <f>[1]Лист1!G186</f>
        <v>0</v>
      </c>
      <c r="H190" s="43">
        <f>[1]Лист1!H186</f>
        <v>0</v>
      </c>
      <c r="I190" s="43">
        <f>[1]Лист1!I186</f>
        <v>0</v>
      </c>
      <c r="J190" s="43">
        <f>[1]Лист1!J186</f>
        <v>0</v>
      </c>
      <c r="K190" s="44">
        <f>[1]Лист1!K186</f>
        <v>0</v>
      </c>
      <c r="L190" s="43">
        <f>[1]Лист1!L186</f>
        <v>0</v>
      </c>
    </row>
    <row r="191" spans="1:12" ht="15" x14ac:dyDescent="0.25">
      <c r="A191" s="23"/>
      <c r="B191" s="15"/>
      <c r="C191" s="11"/>
      <c r="D191" s="7" t="s">
        <v>28</v>
      </c>
      <c r="E191" s="42">
        <f>[1]Лист1!E187</f>
        <v>0</v>
      </c>
      <c r="F191" s="43">
        <f>[1]Лист1!F187</f>
        <v>0</v>
      </c>
      <c r="G191" s="43">
        <f>[1]Лист1!G187</f>
        <v>0</v>
      </c>
      <c r="H191" s="43">
        <f>[1]Лист1!H187</f>
        <v>0</v>
      </c>
      <c r="I191" s="43">
        <f>[1]Лист1!I187</f>
        <v>0</v>
      </c>
      <c r="J191" s="43">
        <f>[1]Лист1!J187</f>
        <v>0</v>
      </c>
      <c r="K191" s="44">
        <f>[1]Лист1!K187</f>
        <v>0</v>
      </c>
      <c r="L191" s="43">
        <f>[1]Лист1!L187</f>
        <v>0</v>
      </c>
    </row>
    <row r="192" spans="1:12" ht="15" x14ac:dyDescent="0.25">
      <c r="A192" s="23"/>
      <c r="B192" s="15"/>
      <c r="C192" s="11"/>
      <c r="D192" s="7" t="s">
        <v>29</v>
      </c>
      <c r="E192" s="42">
        <f>[1]Лист1!E188</f>
        <v>0</v>
      </c>
      <c r="F192" s="43">
        <f>[1]Лист1!F188</f>
        <v>0</v>
      </c>
      <c r="G192" s="43">
        <f>[1]Лист1!G188</f>
        <v>0</v>
      </c>
      <c r="H192" s="43">
        <f>[1]Лист1!H188</f>
        <v>0</v>
      </c>
      <c r="I192" s="43">
        <f>[1]Лист1!I188</f>
        <v>0</v>
      </c>
      <c r="J192" s="43">
        <f>[1]Лист1!J188</f>
        <v>0</v>
      </c>
      <c r="K192" s="44">
        <f>[1]Лист1!K188</f>
        <v>0</v>
      </c>
      <c r="L192" s="43">
        <f>[1]Лист1!L188</f>
        <v>0</v>
      </c>
    </row>
    <row r="193" spans="1:12" ht="15" x14ac:dyDescent="0.25">
      <c r="A193" s="23"/>
      <c r="B193" s="15"/>
      <c r="C193" s="11"/>
      <c r="D193" s="7" t="s">
        <v>30</v>
      </c>
      <c r="E193" s="42">
        <f>[1]Лист1!E189</f>
        <v>0</v>
      </c>
      <c r="F193" s="43">
        <f>[1]Лист1!F189</f>
        <v>0</v>
      </c>
      <c r="G193" s="43">
        <f>[1]Лист1!G189</f>
        <v>0</v>
      </c>
      <c r="H193" s="43">
        <f>[1]Лист1!H189</f>
        <v>0</v>
      </c>
      <c r="I193" s="43">
        <f>[1]Лист1!I189</f>
        <v>0</v>
      </c>
      <c r="J193" s="43">
        <f>[1]Лист1!J189</f>
        <v>0</v>
      </c>
      <c r="K193" s="44">
        <f>[1]Лист1!K189</f>
        <v>0</v>
      </c>
      <c r="L193" s="43">
        <f>[1]Лист1!L189</f>
        <v>0</v>
      </c>
    </row>
    <row r="194" spans="1:12" ht="15" x14ac:dyDescent="0.25">
      <c r="A194" s="23"/>
      <c r="B194" s="15"/>
      <c r="C194" s="11"/>
      <c r="D194" s="7" t="s">
        <v>31</v>
      </c>
      <c r="E194" s="42">
        <f>[1]Лист1!E190</f>
        <v>0</v>
      </c>
      <c r="F194" s="43">
        <f>[1]Лист1!F190</f>
        <v>0</v>
      </c>
      <c r="G194" s="43">
        <f>[1]Лист1!G190</f>
        <v>0</v>
      </c>
      <c r="H194" s="43">
        <f>[1]Лист1!H190</f>
        <v>0</v>
      </c>
      <c r="I194" s="43">
        <f>[1]Лист1!I190</f>
        <v>0</v>
      </c>
      <c r="J194" s="43">
        <f>[1]Лист1!J190</f>
        <v>0</v>
      </c>
      <c r="K194" s="44">
        <f>[1]Лист1!K190</f>
        <v>0</v>
      </c>
      <c r="L194" s="43">
        <f>[1]Лист1!L190</f>
        <v>0</v>
      </c>
    </row>
    <row r="195" spans="1:12" ht="15" x14ac:dyDescent="0.25">
      <c r="A195" s="23"/>
      <c r="B195" s="15"/>
      <c r="C195" s="11"/>
      <c r="D195" s="7" t="s">
        <v>32</v>
      </c>
      <c r="E195" s="42">
        <f>[1]Лист1!E191</f>
        <v>0</v>
      </c>
      <c r="F195" s="43">
        <f>[1]Лист1!F191</f>
        <v>0</v>
      </c>
      <c r="G195" s="43">
        <f>[1]Лист1!G191</f>
        <v>0</v>
      </c>
      <c r="H195" s="43">
        <f>[1]Лист1!H191</f>
        <v>0</v>
      </c>
      <c r="I195" s="43">
        <f>[1]Лист1!I191</f>
        <v>0</v>
      </c>
      <c r="J195" s="43">
        <f>[1]Лист1!J191</f>
        <v>0</v>
      </c>
      <c r="K195" s="44">
        <f>[1]Лист1!K191</f>
        <v>0</v>
      </c>
      <c r="L195" s="43">
        <f>[1]Лист1!L191</f>
        <v>0</v>
      </c>
    </row>
    <row r="196" spans="1:12" ht="15" x14ac:dyDescent="0.25">
      <c r="A196" s="23"/>
      <c r="B196" s="15"/>
      <c r="C196" s="11"/>
      <c r="D196" s="6"/>
      <c r="E196" s="42">
        <f>[1]Лист1!E192</f>
        <v>0</v>
      </c>
      <c r="F196" s="43">
        <f>[1]Лист1!F192</f>
        <v>0</v>
      </c>
      <c r="G196" s="43">
        <f>[1]Лист1!G192</f>
        <v>0</v>
      </c>
      <c r="H196" s="43">
        <f>[1]Лист1!H192</f>
        <v>0</v>
      </c>
      <c r="I196" s="43">
        <f>[1]Лист1!I192</f>
        <v>0</v>
      </c>
      <c r="J196" s="43">
        <f>[1]Лист1!J192</f>
        <v>0</v>
      </c>
      <c r="K196" s="44">
        <f>[1]Лист1!K192</f>
        <v>0</v>
      </c>
      <c r="L196" s="43">
        <f>[1]Лист1!L192</f>
        <v>0</v>
      </c>
    </row>
    <row r="197" spans="1:12" ht="15" x14ac:dyDescent="0.25">
      <c r="A197" s="23"/>
      <c r="B197" s="15"/>
      <c r="C197" s="11"/>
      <c r="D197" s="6"/>
      <c r="E197" s="42">
        <f>[1]Лист1!E193</f>
        <v>0</v>
      </c>
      <c r="F197" s="43">
        <f>[1]Лист1!F193</f>
        <v>0</v>
      </c>
      <c r="G197" s="43">
        <f>[1]Лист1!G193</f>
        <v>0</v>
      </c>
      <c r="H197" s="43">
        <f>[1]Лист1!H193</f>
        <v>0</v>
      </c>
      <c r="I197" s="43">
        <f>[1]Лист1!I193</f>
        <v>0</v>
      </c>
      <c r="J197" s="43">
        <f>[1]Лист1!J193</f>
        <v>0</v>
      </c>
      <c r="K197" s="44">
        <f>[1]Лист1!K193</f>
        <v>0</v>
      </c>
      <c r="L197" s="43">
        <f>[1]Лист1!L193</f>
        <v>0</v>
      </c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8">SUM(G189:G197)</f>
        <v>0</v>
      </c>
      <c r="H198" s="19">
        <f t="shared" si="88"/>
        <v>0</v>
      </c>
      <c r="I198" s="19">
        <f t="shared" si="88"/>
        <v>0</v>
      </c>
      <c r="J198" s="19">
        <f t="shared" si="88"/>
        <v>0</v>
      </c>
      <c r="K198" s="25"/>
      <c r="L198" s="19">
        <f t="shared" ref="L198" si="89">SUM(L189:L197)</f>
        <v>0</v>
      </c>
    </row>
    <row r="199" spans="1:12" ht="15" x14ac:dyDescent="0.2">
      <c r="A199" s="29">
        <f>A181</f>
        <v>2</v>
      </c>
      <c r="B199" s="30">
        <f>B181</f>
        <v>5</v>
      </c>
      <c r="C199" s="56" t="s">
        <v>4</v>
      </c>
      <c r="D199" s="57"/>
      <c r="E199" s="31"/>
      <c r="F199" s="32">
        <f>F188+F198</f>
        <v>560</v>
      </c>
      <c r="G199" s="32">
        <f t="shared" ref="G199" si="90">G188+G198</f>
        <v>18.740000000000002</v>
      </c>
      <c r="H199" s="32">
        <f t="shared" ref="H199" si="91">H188+H198</f>
        <v>17.7</v>
      </c>
      <c r="I199" s="32">
        <f t="shared" ref="I199" si="92">I188+I198</f>
        <v>81.460000000000008</v>
      </c>
      <c r="J199" s="32">
        <f t="shared" ref="J199:L199" si="93">J188+J198</f>
        <v>616.91</v>
      </c>
      <c r="K199" s="32"/>
      <c r="L199" s="32">
        <f t="shared" si="93"/>
        <v>160</v>
      </c>
    </row>
    <row r="200" spans="1:12" x14ac:dyDescent="0.2">
      <c r="A200" s="27"/>
      <c r="B200" s="28"/>
      <c r="C200" s="61" t="s">
        <v>5</v>
      </c>
      <c r="D200" s="61"/>
      <c r="E200" s="61"/>
      <c r="F200" s="34">
        <f>(F28+F47+F66+F85+F104+F123+F142+F161+F180+F199)/(IF(F28=0,0,1)+IF(F47=0,0,1)+IF(F66=0,0,1)+IF(F85=0,0,1)+IF(F104=0,0,1)+IF(F123=0,0,1)+IF(F142=0,0,1)+IF(F161=0,0,1)+IF(F180=0,0,1)+IF(F199=0,0,1))</f>
        <v>576.70000000000005</v>
      </c>
      <c r="G200" s="34">
        <f t="shared" ref="G200:J200" si="94">(G28+G47+G66+G85+G104+G123+G142+G161+G180+G199)/(IF(G28=0,0,1)+IF(G47=0,0,1)+IF(G66=0,0,1)+IF(G85=0,0,1)+IF(G104=0,0,1)+IF(G123=0,0,1)+IF(G142=0,0,1)+IF(G161=0,0,1)+IF(G180=0,0,1)+IF(G199=0,0,1))</f>
        <v>19.681000000000001</v>
      </c>
      <c r="H200" s="34">
        <f t="shared" si="94"/>
        <v>20.006999999999998</v>
      </c>
      <c r="I200" s="34">
        <f t="shared" si="94"/>
        <v>84.230999999999995</v>
      </c>
      <c r="J200" s="34">
        <f t="shared" si="94"/>
        <v>585.94799999999998</v>
      </c>
      <c r="K200" s="34"/>
      <c r="L200" s="34">
        <f t="shared" ref="L200" si="95">(L28+L47+L66+L85+L104+L123+L142+L161+L180+L199)/(IF(L28=0,0,1)+IF(L47=0,0,1)+IF(L66=0,0,1)+IF(L85=0,0,1)+IF(L104=0,0,1)+IF(L123=0,0,1)+IF(L142=0,0,1)+IF(L161=0,0,1)+IF(L180=0,0,1)+IF(L199=0,0,1))</f>
        <v>160</v>
      </c>
    </row>
  </sheetData>
  <sheetProtection sheet="1" objects="1" scenarios="1"/>
  <mergeCells count="18">
    <mergeCell ref="C200:E200"/>
    <mergeCell ref="C199:D199"/>
    <mergeCell ref="C123:D123"/>
    <mergeCell ref="C142:D142"/>
    <mergeCell ref="C161:D161"/>
    <mergeCell ref="C180:D180"/>
    <mergeCell ref="C47:D47"/>
    <mergeCell ref="C66:D66"/>
    <mergeCell ref="H6:J6"/>
    <mergeCell ref="C85:D85"/>
    <mergeCell ref="C104:D104"/>
    <mergeCell ref="C28:D28"/>
    <mergeCell ref="H4:K4"/>
    <mergeCell ref="H5:K5"/>
    <mergeCell ref="H3:J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Колсанова Наталья Александровна</cp:lastModifiedBy>
  <dcterms:created xsi:type="dcterms:W3CDTF">2022-05-16T14:23:56Z</dcterms:created>
  <dcterms:modified xsi:type="dcterms:W3CDTF">2023-10-24T10:36:19Z</dcterms:modified>
</cp:coreProperties>
</file>